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santana\Desktop\4 trimestre 2021\IV TRIMESTRE 2021\"/>
    </mc:Choice>
  </mc:AlternateContent>
  <bookViews>
    <workbookView xWindow="0" yWindow="0" windowWidth="21600" windowHeight="11025"/>
  </bookViews>
  <sheets>
    <sheet name="Cuadro_6" sheetId="2" r:id="rId1"/>
  </sheets>
  <definedNames>
    <definedName name="_xlnm._FilterDatabase" localSheetId="0" hidden="1">Cuadro_6!$A$1:$J$65</definedName>
    <definedName name="_xlnm.Print_Area" localSheetId="0">Cuadro_6!$A$1:$J$65</definedName>
    <definedName name="_xlnm.Print_Titles" localSheetId="0">Cuadro_6!$1:$11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" l="1"/>
  <c r="B55" i="2" l="1"/>
  <c r="B49" i="2"/>
  <c r="B43" i="2"/>
  <c r="B19" i="2"/>
  <c r="B48" i="2" l="1"/>
  <c r="C14" i="2"/>
  <c r="D14" i="2"/>
  <c r="E14" i="2"/>
  <c r="F14" i="2"/>
  <c r="G14" i="2"/>
  <c r="H14" i="2"/>
  <c r="I14" i="2"/>
  <c r="J14" i="2"/>
  <c r="B14" i="2"/>
  <c r="D43" i="2" l="1"/>
  <c r="C43" i="2"/>
  <c r="E43" i="2"/>
  <c r="F43" i="2"/>
  <c r="G43" i="2"/>
  <c r="H43" i="2"/>
  <c r="I43" i="2"/>
  <c r="J43" i="2"/>
  <c r="C49" i="2" l="1"/>
  <c r="D49" i="2"/>
  <c r="E49" i="2"/>
  <c r="F49" i="2"/>
  <c r="G49" i="2"/>
  <c r="H49" i="2"/>
  <c r="I49" i="2"/>
  <c r="J49" i="2"/>
  <c r="E19" i="2" l="1"/>
  <c r="C13" i="2" l="1"/>
  <c r="C55" i="2"/>
  <c r="F55" i="2" l="1"/>
  <c r="I55" i="2"/>
  <c r="C48" i="2"/>
  <c r="G13" i="2"/>
  <c r="I13" i="2"/>
  <c r="J13" i="2"/>
  <c r="C18" i="2"/>
  <c r="E55" i="2"/>
  <c r="J55" i="2"/>
  <c r="D55" i="2"/>
  <c r="I19" i="2"/>
  <c r="H55" i="2"/>
  <c r="G55" i="2"/>
  <c r="H13" i="2"/>
  <c r="F19" i="2"/>
  <c r="F13" i="2"/>
  <c r="H19" i="2"/>
  <c r="G19" i="2"/>
  <c r="D19" i="2"/>
  <c r="J19" i="2"/>
  <c r="E13" i="2" l="1"/>
  <c r="E12" i="2"/>
  <c r="D13" i="2"/>
  <c r="D12" i="2"/>
  <c r="B13" i="2"/>
  <c r="B12" i="2"/>
  <c r="F48" i="2"/>
  <c r="F18" i="2" s="1"/>
  <c r="I48" i="2"/>
  <c r="I18" i="2" s="1"/>
  <c r="D48" i="2"/>
  <c r="E48" i="2"/>
  <c r="E18" i="2" s="1"/>
  <c r="H48" i="2"/>
  <c r="H18" i="2" s="1"/>
  <c r="B18" i="2"/>
  <c r="G48" i="2"/>
  <c r="G18" i="2" s="1"/>
  <c r="C12" i="2"/>
  <c r="J48" i="2"/>
  <c r="J12" i="2" s="1"/>
  <c r="J18" i="2"/>
  <c r="G12" i="2" l="1"/>
  <c r="F12" i="2"/>
  <c r="D18" i="2"/>
  <c r="I12" i="2"/>
  <c r="H12" i="2"/>
</calcChain>
</file>

<file path=xl/sharedStrings.xml><?xml version="1.0" encoding="utf-8"?>
<sst xmlns="http://schemas.openxmlformats.org/spreadsheetml/2006/main" count="73" uniqueCount="66">
  <si>
    <t xml:space="preserve"> </t>
  </si>
  <si>
    <t>Provincia, distrito y corregimiento</t>
  </si>
  <si>
    <t>Construcciones residenciales nuevas en proceso</t>
  </si>
  <si>
    <t>Vivienda individual</t>
  </si>
  <si>
    <t>Dúplex</t>
  </si>
  <si>
    <t>Número de edificaciones</t>
  </si>
  <si>
    <t>Cantidad de cuartos</t>
  </si>
  <si>
    <r>
      <t>Área  construida 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</si>
  <si>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r>
      <t>Área  construida
(m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</si>
  <si>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 xml:space="preserve"> -  Cantidad nula o cero.</t>
  </si>
  <si>
    <t>(P) Cifras preliminares.</t>
  </si>
  <si>
    <t xml:space="preserve">TOTAL </t>
  </si>
  <si>
    <t>Alcalde Díaz</t>
  </si>
  <si>
    <t>Panamá Oeste</t>
  </si>
  <si>
    <t>Arraiján</t>
  </si>
  <si>
    <t>Cerro Silvestre</t>
  </si>
  <si>
    <t>Juan Demóstenes Arosemena</t>
  </si>
  <si>
    <t>Veracruz</t>
  </si>
  <si>
    <t>Vista Alegre</t>
  </si>
  <si>
    <t>Barrio Colón</t>
  </si>
  <si>
    <t>El Arado</t>
  </si>
  <si>
    <t>Herrera</t>
  </si>
  <si>
    <t>Puerto Caimito</t>
  </si>
  <si>
    <t>Cristóbal</t>
  </si>
  <si>
    <t>Betania</t>
  </si>
  <si>
    <t>Caimitillo</t>
  </si>
  <si>
    <t>Chilibre</t>
  </si>
  <si>
    <t>Don Bosco</t>
  </si>
  <si>
    <t>Ernesto Córdoba Campos</t>
  </si>
  <si>
    <t>Juan Díaz</t>
  </si>
  <si>
    <t>Las Cumbres</t>
  </si>
  <si>
    <t>Las Garzas</t>
  </si>
  <si>
    <t>Las Mañanitas</t>
  </si>
  <si>
    <t>Pacora</t>
  </si>
  <si>
    <t>Parque Lefevre</t>
  </si>
  <si>
    <t>Pedregal</t>
  </si>
  <si>
    <t>Pueblo Nuevo</t>
  </si>
  <si>
    <t>Río Abajo</t>
  </si>
  <si>
    <t>San Francisco</t>
  </si>
  <si>
    <t>San Martín</t>
  </si>
  <si>
    <t>Tocumen</t>
  </si>
  <si>
    <t xml:space="preserve"> 24 de Diciembre</t>
  </si>
  <si>
    <t>Arnulfo Arias Madrid</t>
  </si>
  <si>
    <t>Rufina Alfaro</t>
  </si>
  <si>
    <t>Colón</t>
  </si>
  <si>
    <t>Panamá</t>
  </si>
  <si>
    <t>La Chorrera</t>
  </si>
  <si>
    <t>San Miguelito</t>
  </si>
  <si>
    <t>Ancón</t>
  </si>
  <si>
    <t>Omar Torrijos</t>
  </si>
  <si>
    <t>Cativá</t>
  </si>
  <si>
    <t>República de Panamá</t>
  </si>
  <si>
    <t>CONTRALORÍA GENERAL DE LA REPÚBLICA</t>
  </si>
  <si>
    <t>Instituto Nacional de Estadística y Censo</t>
  </si>
  <si>
    <t>Arraiján (Cabecera)</t>
  </si>
  <si>
    <t xml:space="preserve"> POR NÚMERO DE EDIFICACIONES, CUARTOS Y ÁREA, SEGÚN DISTRITO Y </t>
  </si>
  <si>
    <t>Edificio de apartamento (1)</t>
  </si>
  <si>
    <t>(1)  Incluye cuartos de alquiler.</t>
  </si>
  <si>
    <t>CORREGIMIENTO:  CUARTO TRIMESTRE  2021 (P)</t>
  </si>
  <si>
    <t>Sabanitas</t>
  </si>
  <si>
    <t>San Felipe</t>
  </si>
  <si>
    <t>Santa Ana</t>
  </si>
  <si>
    <t>Bella Vista</t>
  </si>
  <si>
    <t xml:space="preserve">Cuadro 6. CONSTRUCCIONES RESIDENCIALES NUEVAS EN PROCESO EN LAS PROVINCIAS DE COLÓN, PANAMÁ Y PANAMÁ OESTE,   </t>
  </si>
  <si>
    <t xml:space="preserve">NOTA: Obras que iniciaron el proceso de construcción en el período de referencia. </t>
  </si>
  <si>
    <t>Amelia Denis De Icaza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</si>
</sst>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-* #,##0\ _$_-;\-* #,##0\ _$_-;_-* &quot;-&quot;\ _$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1" applyFont="1" applyBorder="1"/>
    <xf numFmtId="0" fontId="1" fillId="0" borderId="0" xfId="1" applyFont="1"/>
    <xf numFmtId="0" fontId="1" fillId="0" borderId="0" xfId="1" applyFont="1" applyAlignment="1">
      <alignment vertical="center"/>
    </xf>
    <xf numFmtId="0" fontId="1" fillId="0" borderId="1" xfId="1" applyFont="1" applyBorder="1" applyAlignment="1">
      <alignment vertical="center"/>
    </xf>
    <xf numFmtId="0" fontId="2" fillId="3" borderId="6" xfId="1" applyFont="1" applyFill="1" applyBorder="1" applyAlignment="1">
      <alignment horizontal="center" vertical="center" wrapText="1"/>
    </xf>
    <xf numFmtId="0" fontId="2" fillId="2" borderId="8" xfId="2" applyFont="1" applyFill="1" applyBorder="1" applyAlignment="1">
      <alignment horizontal="center" vertical="center" wrapText="1"/>
    </xf>
    <xf numFmtId="0" fontId="2" fillId="3" borderId="8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/>
    </xf>
    <xf numFmtId="0" fontId="1" fillId="0" borderId="0" xfId="1" applyFont="1" applyFill="1" applyAlignment="1">
      <alignment vertical="center"/>
    </xf>
    <xf numFmtId="0" fontId="2" fillId="3" borderId="7" xfId="1" applyFont="1" applyFill="1" applyBorder="1" applyAlignment="1">
      <alignment horizontal="center" vertical="center" wrapText="1"/>
    </xf>
    <xf numFmtId="0" fontId="2" fillId="2" borderId="10" xfId="2" applyFont="1" applyFill="1" applyBorder="1" applyAlignment="1">
      <alignment horizontal="center" vertical="center" wrapText="1"/>
    </xf>
    <xf numFmtId="0" fontId="2" fillId="3" borderId="11" xfId="1" applyFont="1" applyFill="1" applyBorder="1" applyAlignment="1">
      <alignment horizontal="center" vertical="center" wrapText="1"/>
    </xf>
    <xf numFmtId="0" fontId="1" fillId="4" borderId="0" xfId="1" applyFont="1" applyFill="1" applyAlignment="1">
      <alignment horizontal="center" vertical="center" wrapText="1"/>
    </xf>
    <xf numFmtId="164" fontId="2" fillId="4" borderId="0" xfId="2" applyNumberFormat="1" applyFont="1" applyFill="1" applyAlignment="1">
      <alignment horizontal="center" vertical="center"/>
    </xf>
    <xf numFmtId="164" fontId="2" fillId="4" borderId="1" xfId="1" applyNumberFormat="1" applyFont="1" applyFill="1" applyBorder="1" applyAlignment="1">
      <alignment vertical="center"/>
    </xf>
    <xf numFmtId="164" fontId="2" fillId="4" borderId="9" xfId="1" applyNumberFormat="1" applyFont="1" applyFill="1" applyBorder="1" applyAlignment="1">
      <alignment vertical="center"/>
    </xf>
    <xf numFmtId="164" fontId="1" fillId="4" borderId="0" xfId="2" applyNumberFormat="1" applyFont="1" applyFill="1" applyAlignment="1">
      <alignment horizontal="left" vertical="center"/>
    </xf>
    <xf numFmtId="164" fontId="1" fillId="4" borderId="0" xfId="2" applyNumberFormat="1" applyFont="1" applyFill="1" applyAlignment="1">
      <alignment horizontal="left" vertical="center" indent="2"/>
    </xf>
    <xf numFmtId="164" fontId="1" fillId="4" borderId="0" xfId="2" applyNumberFormat="1" applyFont="1" applyFill="1" applyAlignment="1">
      <alignment horizontal="left" indent="3"/>
    </xf>
    <xf numFmtId="164" fontId="1" fillId="4" borderId="1" xfId="1" applyNumberFormat="1" applyFont="1" applyFill="1" applyBorder="1"/>
    <xf numFmtId="164" fontId="1" fillId="4" borderId="9" xfId="1" applyNumberFormat="1" applyFont="1" applyFill="1" applyBorder="1"/>
    <xf numFmtId="164" fontId="1" fillId="4" borderId="5" xfId="2" applyNumberFormat="1" applyFont="1" applyFill="1" applyBorder="1" applyAlignment="1">
      <alignment horizontal="left" indent="3"/>
    </xf>
    <xf numFmtId="49" fontId="1" fillId="4" borderId="0" xfId="1" applyNumberFormat="1" applyFont="1" applyFill="1" applyBorder="1" applyAlignment="1"/>
    <xf numFmtId="164" fontId="1" fillId="4" borderId="0" xfId="1" applyNumberFormat="1" applyFont="1" applyFill="1"/>
    <xf numFmtId="0" fontId="1" fillId="4" borderId="0" xfId="1" applyFont="1" applyFill="1"/>
    <xf numFmtId="0" fontId="1" fillId="4" borderId="0" xfId="1" applyFont="1" applyFill="1" applyAlignment="1">
      <alignment vertical="center"/>
    </xf>
    <xf numFmtId="0" fontId="1" fillId="4" borderId="0" xfId="2" applyFont="1" applyFill="1"/>
    <xf numFmtId="41" fontId="1" fillId="4" borderId="0" xfId="3" applyNumberFormat="1" applyFont="1" applyFill="1" applyBorder="1" applyAlignment="1">
      <alignment horizontal="left"/>
    </xf>
    <xf numFmtId="164" fontId="1" fillId="4" borderId="0" xfId="1" applyNumberFormat="1" applyFont="1" applyFill="1" applyAlignment="1">
      <alignment vertical="center"/>
    </xf>
    <xf numFmtId="164" fontId="1" fillId="4" borderId="7" xfId="2" applyNumberFormat="1" applyFont="1" applyFill="1" applyBorder="1" applyAlignment="1">
      <alignment horizontal="left" indent="3"/>
    </xf>
    <xf numFmtId="164" fontId="1" fillId="4" borderId="12" xfId="2" applyNumberFormat="1" applyFont="1" applyFill="1" applyBorder="1" applyAlignment="1">
      <alignment horizontal="left" indent="3"/>
    </xf>
    <xf numFmtId="164" fontId="1" fillId="4" borderId="0" xfId="2" applyNumberFormat="1" applyFont="1" applyFill="1" applyBorder="1" applyAlignment="1">
      <alignment horizontal="left" indent="3"/>
    </xf>
    <xf numFmtId="0" fontId="4" fillId="0" borderId="0" xfId="0" applyFont="1"/>
    <xf numFmtId="0" fontId="4" fillId="4" borderId="0" xfId="0" applyFont="1" applyFill="1" applyAlignment="1">
      <alignment horizontal="center"/>
    </xf>
    <xf numFmtId="0" fontId="2" fillId="4" borderId="0" xfId="1" applyFont="1" applyFill="1" applyAlignment="1">
      <alignment vertical="top"/>
    </xf>
    <xf numFmtId="0" fontId="2" fillId="4" borderId="0" xfId="1" applyFont="1" applyFill="1" applyAlignment="1"/>
    <xf numFmtId="0" fontId="1" fillId="4" borderId="0" xfId="1" applyFont="1" applyFill="1" applyBorder="1"/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164" fontId="2" fillId="3" borderId="3" xfId="1" applyNumberFormat="1" applyFont="1" applyFill="1" applyBorder="1" applyAlignment="1">
      <alignment horizontal="center" vertical="center" wrapText="1"/>
    </xf>
    <xf numFmtId="164" fontId="2" fillId="3" borderId="4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2" fillId="4" borderId="0" xfId="1" applyFont="1" applyFill="1" applyAlignment="1">
      <alignment horizontal="center" vertical="top" wrapText="1"/>
    </xf>
    <xf numFmtId="0" fontId="2" fillId="4" borderId="0" xfId="1" applyFont="1" applyFill="1" applyAlignment="1">
      <alignment horizontal="center" wrapText="1"/>
    </xf>
    <xf numFmtId="0" fontId="2" fillId="4" borderId="0" xfId="1" applyFont="1" applyFill="1" applyAlignment="1">
      <alignment horizontal="center" vertical="center" wrapText="1"/>
    </xf>
  </cellXfs>
  <cellStyles count="4">
    <cellStyle name="Millares [0] 3 2" xfId="3"/>
    <cellStyle name="Normal" xfId="0" builtinId="0"/>
    <cellStyle name="Normal 2 2" xfId="2"/>
    <cellStyle name="Normal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8"/>
  <sheetViews>
    <sheetView tabSelected="1" zoomScale="80" zoomScaleNormal="80" zoomScaleSheetLayoutView="80" workbookViewId="0">
      <selection activeCell="M21" sqref="M21"/>
    </sheetView>
  </sheetViews>
  <sheetFormatPr baseColWidth="10" defaultRowHeight="12.75" x14ac:dyDescent="0.25"/>
  <cols>
    <col min="1" max="1" width="36" style="3" customWidth="1"/>
    <col min="2" max="2" width="16.85546875" style="3" customWidth="1"/>
    <col min="3" max="3" width="17.85546875" style="9" customWidth="1"/>
    <col min="4" max="4" width="15.5703125" style="3" customWidth="1"/>
    <col min="5" max="5" width="15.7109375" style="3" customWidth="1"/>
    <col min="6" max="6" width="15.7109375" style="9" customWidth="1"/>
    <col min="7" max="7" width="15.7109375" style="3" customWidth="1"/>
    <col min="8" max="8" width="15.85546875" style="3" customWidth="1"/>
    <col min="9" max="9" width="16.85546875" style="9" customWidth="1"/>
    <col min="10" max="10" width="15.7109375" style="3" customWidth="1"/>
    <col min="11" max="11" width="11.42578125" style="8"/>
    <col min="12" max="253" width="11.42578125" style="3"/>
    <col min="254" max="254" width="24.42578125" style="3" customWidth="1"/>
    <col min="255" max="255" width="14.42578125" style="3" customWidth="1"/>
    <col min="256" max="256" width="11.42578125" style="3"/>
    <col min="257" max="257" width="13.140625" style="3" customWidth="1"/>
    <col min="258" max="258" width="12.28515625" style="3" customWidth="1"/>
    <col min="259" max="259" width="15.42578125" style="3" customWidth="1"/>
    <col min="260" max="260" width="12.5703125" style="3" customWidth="1"/>
    <col min="261" max="261" width="12.85546875" style="3" customWidth="1"/>
    <col min="262" max="262" width="12.140625" style="3" customWidth="1"/>
    <col min="263" max="263" width="15.42578125" style="3" customWidth="1"/>
    <col min="264" max="264" width="11.7109375" style="3" customWidth="1"/>
    <col min="265" max="265" width="13.7109375" style="3" customWidth="1"/>
    <col min="266" max="266" width="12.5703125" style="3" customWidth="1"/>
    <col min="267" max="509" width="11.42578125" style="3"/>
    <col min="510" max="510" width="24.42578125" style="3" customWidth="1"/>
    <col min="511" max="511" width="14.42578125" style="3" customWidth="1"/>
    <col min="512" max="512" width="11.42578125" style="3"/>
    <col min="513" max="513" width="13.140625" style="3" customWidth="1"/>
    <col min="514" max="514" width="12.28515625" style="3" customWidth="1"/>
    <col min="515" max="515" width="15.42578125" style="3" customWidth="1"/>
    <col min="516" max="516" width="12.5703125" style="3" customWidth="1"/>
    <col min="517" max="517" width="12.85546875" style="3" customWidth="1"/>
    <col min="518" max="518" width="12.140625" style="3" customWidth="1"/>
    <col min="519" max="519" width="15.42578125" style="3" customWidth="1"/>
    <col min="520" max="520" width="11.7109375" style="3" customWidth="1"/>
    <col min="521" max="521" width="13.7109375" style="3" customWidth="1"/>
    <col min="522" max="522" width="12.5703125" style="3" customWidth="1"/>
    <col min="523" max="765" width="11.42578125" style="3"/>
    <col min="766" max="766" width="24.42578125" style="3" customWidth="1"/>
    <col min="767" max="767" width="14.42578125" style="3" customWidth="1"/>
    <col min="768" max="768" width="11.42578125" style="3"/>
    <col min="769" max="769" width="13.140625" style="3" customWidth="1"/>
    <col min="770" max="770" width="12.28515625" style="3" customWidth="1"/>
    <col min="771" max="771" width="15.42578125" style="3" customWidth="1"/>
    <col min="772" max="772" width="12.5703125" style="3" customWidth="1"/>
    <col min="773" max="773" width="12.85546875" style="3" customWidth="1"/>
    <col min="774" max="774" width="12.140625" style="3" customWidth="1"/>
    <col min="775" max="775" width="15.42578125" style="3" customWidth="1"/>
    <col min="776" max="776" width="11.7109375" style="3" customWidth="1"/>
    <col min="777" max="777" width="13.7109375" style="3" customWidth="1"/>
    <col min="778" max="778" width="12.5703125" style="3" customWidth="1"/>
    <col min="779" max="1021" width="11.42578125" style="3"/>
    <col min="1022" max="1022" width="24.42578125" style="3" customWidth="1"/>
    <col min="1023" max="1023" width="14.42578125" style="3" customWidth="1"/>
    <col min="1024" max="1024" width="11.42578125" style="3"/>
    <col min="1025" max="1025" width="13.140625" style="3" customWidth="1"/>
    <col min="1026" max="1026" width="12.28515625" style="3" customWidth="1"/>
    <col min="1027" max="1027" width="15.42578125" style="3" customWidth="1"/>
    <col min="1028" max="1028" width="12.5703125" style="3" customWidth="1"/>
    <col min="1029" max="1029" width="12.85546875" style="3" customWidth="1"/>
    <col min="1030" max="1030" width="12.140625" style="3" customWidth="1"/>
    <col min="1031" max="1031" width="15.42578125" style="3" customWidth="1"/>
    <col min="1032" max="1032" width="11.7109375" style="3" customWidth="1"/>
    <col min="1033" max="1033" width="13.7109375" style="3" customWidth="1"/>
    <col min="1034" max="1034" width="12.5703125" style="3" customWidth="1"/>
    <col min="1035" max="1277" width="11.42578125" style="3"/>
    <col min="1278" max="1278" width="24.42578125" style="3" customWidth="1"/>
    <col min="1279" max="1279" width="14.42578125" style="3" customWidth="1"/>
    <col min="1280" max="1280" width="11.42578125" style="3"/>
    <col min="1281" max="1281" width="13.140625" style="3" customWidth="1"/>
    <col min="1282" max="1282" width="12.28515625" style="3" customWidth="1"/>
    <col min="1283" max="1283" width="15.42578125" style="3" customWidth="1"/>
    <col min="1284" max="1284" width="12.5703125" style="3" customWidth="1"/>
    <col min="1285" max="1285" width="12.85546875" style="3" customWidth="1"/>
    <col min="1286" max="1286" width="12.140625" style="3" customWidth="1"/>
    <col min="1287" max="1287" width="15.42578125" style="3" customWidth="1"/>
    <col min="1288" max="1288" width="11.7109375" style="3" customWidth="1"/>
    <col min="1289" max="1289" width="13.7109375" style="3" customWidth="1"/>
    <col min="1290" max="1290" width="12.5703125" style="3" customWidth="1"/>
    <col min="1291" max="1533" width="11.42578125" style="3"/>
    <col min="1534" max="1534" width="24.42578125" style="3" customWidth="1"/>
    <col min="1535" max="1535" width="14.42578125" style="3" customWidth="1"/>
    <col min="1536" max="1536" width="11.42578125" style="3"/>
    <col min="1537" max="1537" width="13.140625" style="3" customWidth="1"/>
    <col min="1538" max="1538" width="12.28515625" style="3" customWidth="1"/>
    <col min="1539" max="1539" width="15.42578125" style="3" customWidth="1"/>
    <col min="1540" max="1540" width="12.5703125" style="3" customWidth="1"/>
    <col min="1541" max="1541" width="12.85546875" style="3" customWidth="1"/>
    <col min="1542" max="1542" width="12.140625" style="3" customWidth="1"/>
    <col min="1543" max="1543" width="15.42578125" style="3" customWidth="1"/>
    <col min="1544" max="1544" width="11.7109375" style="3" customWidth="1"/>
    <col min="1545" max="1545" width="13.7109375" style="3" customWidth="1"/>
    <col min="1546" max="1546" width="12.5703125" style="3" customWidth="1"/>
    <col min="1547" max="1789" width="11.42578125" style="3"/>
    <col min="1790" max="1790" width="24.42578125" style="3" customWidth="1"/>
    <col min="1791" max="1791" width="14.42578125" style="3" customWidth="1"/>
    <col min="1792" max="1792" width="11.42578125" style="3"/>
    <col min="1793" max="1793" width="13.140625" style="3" customWidth="1"/>
    <col min="1794" max="1794" width="12.28515625" style="3" customWidth="1"/>
    <col min="1795" max="1795" width="15.42578125" style="3" customWidth="1"/>
    <col min="1796" max="1796" width="12.5703125" style="3" customWidth="1"/>
    <col min="1797" max="1797" width="12.85546875" style="3" customWidth="1"/>
    <col min="1798" max="1798" width="12.140625" style="3" customWidth="1"/>
    <col min="1799" max="1799" width="15.42578125" style="3" customWidth="1"/>
    <col min="1800" max="1800" width="11.7109375" style="3" customWidth="1"/>
    <col min="1801" max="1801" width="13.7109375" style="3" customWidth="1"/>
    <col min="1802" max="1802" width="12.5703125" style="3" customWidth="1"/>
    <col min="1803" max="2045" width="11.42578125" style="3"/>
    <col min="2046" max="2046" width="24.42578125" style="3" customWidth="1"/>
    <col min="2047" max="2047" width="14.42578125" style="3" customWidth="1"/>
    <col min="2048" max="2048" width="11.42578125" style="3"/>
    <col min="2049" max="2049" width="13.140625" style="3" customWidth="1"/>
    <col min="2050" max="2050" width="12.28515625" style="3" customWidth="1"/>
    <col min="2051" max="2051" width="15.42578125" style="3" customWidth="1"/>
    <col min="2052" max="2052" width="12.5703125" style="3" customWidth="1"/>
    <col min="2053" max="2053" width="12.85546875" style="3" customWidth="1"/>
    <col min="2054" max="2054" width="12.140625" style="3" customWidth="1"/>
    <col min="2055" max="2055" width="15.42578125" style="3" customWidth="1"/>
    <col min="2056" max="2056" width="11.7109375" style="3" customWidth="1"/>
    <col min="2057" max="2057" width="13.7109375" style="3" customWidth="1"/>
    <col min="2058" max="2058" width="12.5703125" style="3" customWidth="1"/>
    <col min="2059" max="2301" width="11.42578125" style="3"/>
    <col min="2302" max="2302" width="24.42578125" style="3" customWidth="1"/>
    <col min="2303" max="2303" width="14.42578125" style="3" customWidth="1"/>
    <col min="2304" max="2304" width="11.42578125" style="3"/>
    <col min="2305" max="2305" width="13.140625" style="3" customWidth="1"/>
    <col min="2306" max="2306" width="12.28515625" style="3" customWidth="1"/>
    <col min="2307" max="2307" width="15.42578125" style="3" customWidth="1"/>
    <col min="2308" max="2308" width="12.5703125" style="3" customWidth="1"/>
    <col min="2309" max="2309" width="12.85546875" style="3" customWidth="1"/>
    <col min="2310" max="2310" width="12.140625" style="3" customWidth="1"/>
    <col min="2311" max="2311" width="15.42578125" style="3" customWidth="1"/>
    <col min="2312" max="2312" width="11.7109375" style="3" customWidth="1"/>
    <col min="2313" max="2313" width="13.7109375" style="3" customWidth="1"/>
    <col min="2314" max="2314" width="12.5703125" style="3" customWidth="1"/>
    <col min="2315" max="2557" width="11.42578125" style="3"/>
    <col min="2558" max="2558" width="24.42578125" style="3" customWidth="1"/>
    <col min="2559" max="2559" width="14.42578125" style="3" customWidth="1"/>
    <col min="2560" max="2560" width="11.42578125" style="3"/>
    <col min="2561" max="2561" width="13.140625" style="3" customWidth="1"/>
    <col min="2562" max="2562" width="12.28515625" style="3" customWidth="1"/>
    <col min="2563" max="2563" width="15.42578125" style="3" customWidth="1"/>
    <col min="2564" max="2564" width="12.5703125" style="3" customWidth="1"/>
    <col min="2565" max="2565" width="12.85546875" style="3" customWidth="1"/>
    <col min="2566" max="2566" width="12.140625" style="3" customWidth="1"/>
    <col min="2567" max="2567" width="15.42578125" style="3" customWidth="1"/>
    <col min="2568" max="2568" width="11.7109375" style="3" customWidth="1"/>
    <col min="2569" max="2569" width="13.7109375" style="3" customWidth="1"/>
    <col min="2570" max="2570" width="12.5703125" style="3" customWidth="1"/>
    <col min="2571" max="2813" width="11.42578125" style="3"/>
    <col min="2814" max="2814" width="24.42578125" style="3" customWidth="1"/>
    <col min="2815" max="2815" width="14.42578125" style="3" customWidth="1"/>
    <col min="2816" max="2816" width="11.42578125" style="3"/>
    <col min="2817" max="2817" width="13.140625" style="3" customWidth="1"/>
    <col min="2818" max="2818" width="12.28515625" style="3" customWidth="1"/>
    <col min="2819" max="2819" width="15.42578125" style="3" customWidth="1"/>
    <col min="2820" max="2820" width="12.5703125" style="3" customWidth="1"/>
    <col min="2821" max="2821" width="12.85546875" style="3" customWidth="1"/>
    <col min="2822" max="2822" width="12.140625" style="3" customWidth="1"/>
    <col min="2823" max="2823" width="15.42578125" style="3" customWidth="1"/>
    <col min="2824" max="2824" width="11.7109375" style="3" customWidth="1"/>
    <col min="2825" max="2825" width="13.7109375" style="3" customWidth="1"/>
    <col min="2826" max="2826" width="12.5703125" style="3" customWidth="1"/>
    <col min="2827" max="3069" width="11.42578125" style="3"/>
    <col min="3070" max="3070" width="24.42578125" style="3" customWidth="1"/>
    <col min="3071" max="3071" width="14.42578125" style="3" customWidth="1"/>
    <col min="3072" max="3072" width="11.42578125" style="3"/>
    <col min="3073" max="3073" width="13.140625" style="3" customWidth="1"/>
    <col min="3074" max="3074" width="12.28515625" style="3" customWidth="1"/>
    <col min="3075" max="3075" width="15.42578125" style="3" customWidth="1"/>
    <col min="3076" max="3076" width="12.5703125" style="3" customWidth="1"/>
    <col min="3077" max="3077" width="12.85546875" style="3" customWidth="1"/>
    <col min="3078" max="3078" width="12.140625" style="3" customWidth="1"/>
    <col min="3079" max="3079" width="15.42578125" style="3" customWidth="1"/>
    <col min="3080" max="3080" width="11.7109375" style="3" customWidth="1"/>
    <col min="3081" max="3081" width="13.7109375" style="3" customWidth="1"/>
    <col min="3082" max="3082" width="12.5703125" style="3" customWidth="1"/>
    <col min="3083" max="3325" width="11.42578125" style="3"/>
    <col min="3326" max="3326" width="24.42578125" style="3" customWidth="1"/>
    <col min="3327" max="3327" width="14.42578125" style="3" customWidth="1"/>
    <col min="3328" max="3328" width="11.42578125" style="3"/>
    <col min="3329" max="3329" width="13.140625" style="3" customWidth="1"/>
    <col min="3330" max="3330" width="12.28515625" style="3" customWidth="1"/>
    <col min="3331" max="3331" width="15.42578125" style="3" customWidth="1"/>
    <col min="3332" max="3332" width="12.5703125" style="3" customWidth="1"/>
    <col min="3333" max="3333" width="12.85546875" style="3" customWidth="1"/>
    <col min="3334" max="3334" width="12.140625" style="3" customWidth="1"/>
    <col min="3335" max="3335" width="15.42578125" style="3" customWidth="1"/>
    <col min="3336" max="3336" width="11.7109375" style="3" customWidth="1"/>
    <col min="3337" max="3337" width="13.7109375" style="3" customWidth="1"/>
    <col min="3338" max="3338" width="12.5703125" style="3" customWidth="1"/>
    <col min="3339" max="3581" width="11.42578125" style="3"/>
    <col min="3582" max="3582" width="24.42578125" style="3" customWidth="1"/>
    <col min="3583" max="3583" width="14.42578125" style="3" customWidth="1"/>
    <col min="3584" max="3584" width="11.42578125" style="3"/>
    <col min="3585" max="3585" width="13.140625" style="3" customWidth="1"/>
    <col min="3586" max="3586" width="12.28515625" style="3" customWidth="1"/>
    <col min="3587" max="3587" width="15.42578125" style="3" customWidth="1"/>
    <col min="3588" max="3588" width="12.5703125" style="3" customWidth="1"/>
    <col min="3589" max="3589" width="12.85546875" style="3" customWidth="1"/>
    <col min="3590" max="3590" width="12.140625" style="3" customWidth="1"/>
    <col min="3591" max="3591" width="15.42578125" style="3" customWidth="1"/>
    <col min="3592" max="3592" width="11.7109375" style="3" customWidth="1"/>
    <col min="3593" max="3593" width="13.7109375" style="3" customWidth="1"/>
    <col min="3594" max="3594" width="12.5703125" style="3" customWidth="1"/>
    <col min="3595" max="3837" width="11.42578125" style="3"/>
    <col min="3838" max="3838" width="24.42578125" style="3" customWidth="1"/>
    <col min="3839" max="3839" width="14.42578125" style="3" customWidth="1"/>
    <col min="3840" max="3840" width="11.42578125" style="3"/>
    <col min="3841" max="3841" width="13.140625" style="3" customWidth="1"/>
    <col min="3842" max="3842" width="12.28515625" style="3" customWidth="1"/>
    <col min="3843" max="3843" width="15.42578125" style="3" customWidth="1"/>
    <col min="3844" max="3844" width="12.5703125" style="3" customWidth="1"/>
    <col min="3845" max="3845" width="12.85546875" style="3" customWidth="1"/>
    <col min="3846" max="3846" width="12.140625" style="3" customWidth="1"/>
    <col min="3847" max="3847" width="15.42578125" style="3" customWidth="1"/>
    <col min="3848" max="3848" width="11.7109375" style="3" customWidth="1"/>
    <col min="3849" max="3849" width="13.7109375" style="3" customWidth="1"/>
    <col min="3850" max="3850" width="12.5703125" style="3" customWidth="1"/>
    <col min="3851" max="4093" width="11.42578125" style="3"/>
    <col min="4094" max="4094" width="24.42578125" style="3" customWidth="1"/>
    <col min="4095" max="4095" width="14.42578125" style="3" customWidth="1"/>
    <col min="4096" max="4096" width="11.42578125" style="3"/>
    <col min="4097" max="4097" width="13.140625" style="3" customWidth="1"/>
    <col min="4098" max="4098" width="12.28515625" style="3" customWidth="1"/>
    <col min="4099" max="4099" width="15.42578125" style="3" customWidth="1"/>
    <col min="4100" max="4100" width="12.5703125" style="3" customWidth="1"/>
    <col min="4101" max="4101" width="12.85546875" style="3" customWidth="1"/>
    <col min="4102" max="4102" width="12.140625" style="3" customWidth="1"/>
    <col min="4103" max="4103" width="15.42578125" style="3" customWidth="1"/>
    <col min="4104" max="4104" width="11.7109375" style="3" customWidth="1"/>
    <col min="4105" max="4105" width="13.7109375" style="3" customWidth="1"/>
    <col min="4106" max="4106" width="12.5703125" style="3" customWidth="1"/>
    <col min="4107" max="4349" width="11.42578125" style="3"/>
    <col min="4350" max="4350" width="24.42578125" style="3" customWidth="1"/>
    <col min="4351" max="4351" width="14.42578125" style="3" customWidth="1"/>
    <col min="4352" max="4352" width="11.42578125" style="3"/>
    <col min="4353" max="4353" width="13.140625" style="3" customWidth="1"/>
    <col min="4354" max="4354" width="12.28515625" style="3" customWidth="1"/>
    <col min="4355" max="4355" width="15.42578125" style="3" customWidth="1"/>
    <col min="4356" max="4356" width="12.5703125" style="3" customWidth="1"/>
    <col min="4357" max="4357" width="12.85546875" style="3" customWidth="1"/>
    <col min="4358" max="4358" width="12.140625" style="3" customWidth="1"/>
    <col min="4359" max="4359" width="15.42578125" style="3" customWidth="1"/>
    <col min="4360" max="4360" width="11.7109375" style="3" customWidth="1"/>
    <col min="4361" max="4361" width="13.7109375" style="3" customWidth="1"/>
    <col min="4362" max="4362" width="12.5703125" style="3" customWidth="1"/>
    <col min="4363" max="4605" width="11.42578125" style="3"/>
    <col min="4606" max="4606" width="24.42578125" style="3" customWidth="1"/>
    <col min="4607" max="4607" width="14.42578125" style="3" customWidth="1"/>
    <col min="4608" max="4608" width="11.42578125" style="3"/>
    <col min="4609" max="4609" width="13.140625" style="3" customWidth="1"/>
    <col min="4610" max="4610" width="12.28515625" style="3" customWidth="1"/>
    <col min="4611" max="4611" width="15.42578125" style="3" customWidth="1"/>
    <col min="4612" max="4612" width="12.5703125" style="3" customWidth="1"/>
    <col min="4613" max="4613" width="12.85546875" style="3" customWidth="1"/>
    <col min="4614" max="4614" width="12.140625" style="3" customWidth="1"/>
    <col min="4615" max="4615" width="15.42578125" style="3" customWidth="1"/>
    <col min="4616" max="4616" width="11.7109375" style="3" customWidth="1"/>
    <col min="4617" max="4617" width="13.7109375" style="3" customWidth="1"/>
    <col min="4618" max="4618" width="12.5703125" style="3" customWidth="1"/>
    <col min="4619" max="4861" width="11.42578125" style="3"/>
    <col min="4862" max="4862" width="24.42578125" style="3" customWidth="1"/>
    <col min="4863" max="4863" width="14.42578125" style="3" customWidth="1"/>
    <col min="4864" max="4864" width="11.42578125" style="3"/>
    <col min="4865" max="4865" width="13.140625" style="3" customWidth="1"/>
    <col min="4866" max="4866" width="12.28515625" style="3" customWidth="1"/>
    <col min="4867" max="4867" width="15.42578125" style="3" customWidth="1"/>
    <col min="4868" max="4868" width="12.5703125" style="3" customWidth="1"/>
    <col min="4869" max="4869" width="12.85546875" style="3" customWidth="1"/>
    <col min="4870" max="4870" width="12.140625" style="3" customWidth="1"/>
    <col min="4871" max="4871" width="15.42578125" style="3" customWidth="1"/>
    <col min="4872" max="4872" width="11.7109375" style="3" customWidth="1"/>
    <col min="4873" max="4873" width="13.7109375" style="3" customWidth="1"/>
    <col min="4874" max="4874" width="12.5703125" style="3" customWidth="1"/>
    <col min="4875" max="5117" width="11.42578125" style="3"/>
    <col min="5118" max="5118" width="24.42578125" style="3" customWidth="1"/>
    <col min="5119" max="5119" width="14.42578125" style="3" customWidth="1"/>
    <col min="5120" max="5120" width="11.42578125" style="3"/>
    <col min="5121" max="5121" width="13.140625" style="3" customWidth="1"/>
    <col min="5122" max="5122" width="12.28515625" style="3" customWidth="1"/>
    <col min="5123" max="5123" width="15.42578125" style="3" customWidth="1"/>
    <col min="5124" max="5124" width="12.5703125" style="3" customWidth="1"/>
    <col min="5125" max="5125" width="12.85546875" style="3" customWidth="1"/>
    <col min="5126" max="5126" width="12.140625" style="3" customWidth="1"/>
    <col min="5127" max="5127" width="15.42578125" style="3" customWidth="1"/>
    <col min="5128" max="5128" width="11.7109375" style="3" customWidth="1"/>
    <col min="5129" max="5129" width="13.7109375" style="3" customWidth="1"/>
    <col min="5130" max="5130" width="12.5703125" style="3" customWidth="1"/>
    <col min="5131" max="5373" width="11.42578125" style="3"/>
    <col min="5374" max="5374" width="24.42578125" style="3" customWidth="1"/>
    <col min="5375" max="5375" width="14.42578125" style="3" customWidth="1"/>
    <col min="5376" max="5376" width="11.42578125" style="3"/>
    <col min="5377" max="5377" width="13.140625" style="3" customWidth="1"/>
    <col min="5378" max="5378" width="12.28515625" style="3" customWidth="1"/>
    <col min="5379" max="5379" width="15.42578125" style="3" customWidth="1"/>
    <col min="5380" max="5380" width="12.5703125" style="3" customWidth="1"/>
    <col min="5381" max="5381" width="12.85546875" style="3" customWidth="1"/>
    <col min="5382" max="5382" width="12.140625" style="3" customWidth="1"/>
    <col min="5383" max="5383" width="15.42578125" style="3" customWidth="1"/>
    <col min="5384" max="5384" width="11.7109375" style="3" customWidth="1"/>
    <col min="5385" max="5385" width="13.7109375" style="3" customWidth="1"/>
    <col min="5386" max="5386" width="12.5703125" style="3" customWidth="1"/>
    <col min="5387" max="5629" width="11.42578125" style="3"/>
    <col min="5630" max="5630" width="24.42578125" style="3" customWidth="1"/>
    <col min="5631" max="5631" width="14.42578125" style="3" customWidth="1"/>
    <col min="5632" max="5632" width="11.42578125" style="3"/>
    <col min="5633" max="5633" width="13.140625" style="3" customWidth="1"/>
    <col min="5634" max="5634" width="12.28515625" style="3" customWidth="1"/>
    <col min="5635" max="5635" width="15.42578125" style="3" customWidth="1"/>
    <col min="5636" max="5636" width="12.5703125" style="3" customWidth="1"/>
    <col min="5637" max="5637" width="12.85546875" style="3" customWidth="1"/>
    <col min="5638" max="5638" width="12.140625" style="3" customWidth="1"/>
    <col min="5639" max="5639" width="15.42578125" style="3" customWidth="1"/>
    <col min="5640" max="5640" width="11.7109375" style="3" customWidth="1"/>
    <col min="5641" max="5641" width="13.7109375" style="3" customWidth="1"/>
    <col min="5642" max="5642" width="12.5703125" style="3" customWidth="1"/>
    <col min="5643" max="5885" width="11.42578125" style="3"/>
    <col min="5886" max="5886" width="24.42578125" style="3" customWidth="1"/>
    <col min="5887" max="5887" width="14.42578125" style="3" customWidth="1"/>
    <col min="5888" max="5888" width="11.42578125" style="3"/>
    <col min="5889" max="5889" width="13.140625" style="3" customWidth="1"/>
    <col min="5890" max="5890" width="12.28515625" style="3" customWidth="1"/>
    <col min="5891" max="5891" width="15.42578125" style="3" customWidth="1"/>
    <col min="5892" max="5892" width="12.5703125" style="3" customWidth="1"/>
    <col min="5893" max="5893" width="12.85546875" style="3" customWidth="1"/>
    <col min="5894" max="5894" width="12.140625" style="3" customWidth="1"/>
    <col min="5895" max="5895" width="15.42578125" style="3" customWidth="1"/>
    <col min="5896" max="5896" width="11.7109375" style="3" customWidth="1"/>
    <col min="5897" max="5897" width="13.7109375" style="3" customWidth="1"/>
    <col min="5898" max="5898" width="12.5703125" style="3" customWidth="1"/>
    <col min="5899" max="6141" width="11.42578125" style="3"/>
    <col min="6142" max="6142" width="24.42578125" style="3" customWidth="1"/>
    <col min="6143" max="6143" width="14.42578125" style="3" customWidth="1"/>
    <col min="6144" max="6144" width="11.42578125" style="3"/>
    <col min="6145" max="6145" width="13.140625" style="3" customWidth="1"/>
    <col min="6146" max="6146" width="12.28515625" style="3" customWidth="1"/>
    <col min="6147" max="6147" width="15.42578125" style="3" customWidth="1"/>
    <col min="6148" max="6148" width="12.5703125" style="3" customWidth="1"/>
    <col min="6149" max="6149" width="12.85546875" style="3" customWidth="1"/>
    <col min="6150" max="6150" width="12.140625" style="3" customWidth="1"/>
    <col min="6151" max="6151" width="15.42578125" style="3" customWidth="1"/>
    <col min="6152" max="6152" width="11.7109375" style="3" customWidth="1"/>
    <col min="6153" max="6153" width="13.7109375" style="3" customWidth="1"/>
    <col min="6154" max="6154" width="12.5703125" style="3" customWidth="1"/>
    <col min="6155" max="6397" width="11.42578125" style="3"/>
    <col min="6398" max="6398" width="24.42578125" style="3" customWidth="1"/>
    <col min="6399" max="6399" width="14.42578125" style="3" customWidth="1"/>
    <col min="6400" max="6400" width="11.42578125" style="3"/>
    <col min="6401" max="6401" width="13.140625" style="3" customWidth="1"/>
    <col min="6402" max="6402" width="12.28515625" style="3" customWidth="1"/>
    <col min="6403" max="6403" width="15.42578125" style="3" customWidth="1"/>
    <col min="6404" max="6404" width="12.5703125" style="3" customWidth="1"/>
    <col min="6405" max="6405" width="12.85546875" style="3" customWidth="1"/>
    <col min="6406" max="6406" width="12.140625" style="3" customWidth="1"/>
    <col min="6407" max="6407" width="15.42578125" style="3" customWidth="1"/>
    <col min="6408" max="6408" width="11.7109375" style="3" customWidth="1"/>
    <col min="6409" max="6409" width="13.7109375" style="3" customWidth="1"/>
    <col min="6410" max="6410" width="12.5703125" style="3" customWidth="1"/>
    <col min="6411" max="6653" width="11.42578125" style="3"/>
    <col min="6654" max="6654" width="24.42578125" style="3" customWidth="1"/>
    <col min="6655" max="6655" width="14.42578125" style="3" customWidth="1"/>
    <col min="6656" max="6656" width="11.42578125" style="3"/>
    <col min="6657" max="6657" width="13.140625" style="3" customWidth="1"/>
    <col min="6658" max="6658" width="12.28515625" style="3" customWidth="1"/>
    <col min="6659" max="6659" width="15.42578125" style="3" customWidth="1"/>
    <col min="6660" max="6660" width="12.5703125" style="3" customWidth="1"/>
    <col min="6661" max="6661" width="12.85546875" style="3" customWidth="1"/>
    <col min="6662" max="6662" width="12.140625" style="3" customWidth="1"/>
    <col min="6663" max="6663" width="15.42578125" style="3" customWidth="1"/>
    <col min="6664" max="6664" width="11.7109375" style="3" customWidth="1"/>
    <col min="6665" max="6665" width="13.7109375" style="3" customWidth="1"/>
    <col min="6666" max="6666" width="12.5703125" style="3" customWidth="1"/>
    <col min="6667" max="6909" width="11.42578125" style="3"/>
    <col min="6910" max="6910" width="24.42578125" style="3" customWidth="1"/>
    <col min="6911" max="6911" width="14.42578125" style="3" customWidth="1"/>
    <col min="6912" max="6912" width="11.42578125" style="3"/>
    <col min="6913" max="6913" width="13.140625" style="3" customWidth="1"/>
    <col min="6914" max="6914" width="12.28515625" style="3" customWidth="1"/>
    <col min="6915" max="6915" width="15.42578125" style="3" customWidth="1"/>
    <col min="6916" max="6916" width="12.5703125" style="3" customWidth="1"/>
    <col min="6917" max="6917" width="12.85546875" style="3" customWidth="1"/>
    <col min="6918" max="6918" width="12.140625" style="3" customWidth="1"/>
    <col min="6919" max="6919" width="15.42578125" style="3" customWidth="1"/>
    <col min="6920" max="6920" width="11.7109375" style="3" customWidth="1"/>
    <col min="6921" max="6921" width="13.7109375" style="3" customWidth="1"/>
    <col min="6922" max="6922" width="12.5703125" style="3" customWidth="1"/>
    <col min="6923" max="7165" width="11.42578125" style="3"/>
    <col min="7166" max="7166" width="24.42578125" style="3" customWidth="1"/>
    <col min="7167" max="7167" width="14.42578125" style="3" customWidth="1"/>
    <col min="7168" max="7168" width="11.42578125" style="3"/>
    <col min="7169" max="7169" width="13.140625" style="3" customWidth="1"/>
    <col min="7170" max="7170" width="12.28515625" style="3" customWidth="1"/>
    <col min="7171" max="7171" width="15.42578125" style="3" customWidth="1"/>
    <col min="7172" max="7172" width="12.5703125" style="3" customWidth="1"/>
    <col min="7173" max="7173" width="12.85546875" style="3" customWidth="1"/>
    <col min="7174" max="7174" width="12.140625" style="3" customWidth="1"/>
    <col min="7175" max="7175" width="15.42578125" style="3" customWidth="1"/>
    <col min="7176" max="7176" width="11.7109375" style="3" customWidth="1"/>
    <col min="7177" max="7177" width="13.7109375" style="3" customWidth="1"/>
    <col min="7178" max="7178" width="12.5703125" style="3" customWidth="1"/>
    <col min="7179" max="7421" width="11.42578125" style="3"/>
    <col min="7422" max="7422" width="24.42578125" style="3" customWidth="1"/>
    <col min="7423" max="7423" width="14.42578125" style="3" customWidth="1"/>
    <col min="7424" max="7424" width="11.42578125" style="3"/>
    <col min="7425" max="7425" width="13.140625" style="3" customWidth="1"/>
    <col min="7426" max="7426" width="12.28515625" style="3" customWidth="1"/>
    <col min="7427" max="7427" width="15.42578125" style="3" customWidth="1"/>
    <col min="7428" max="7428" width="12.5703125" style="3" customWidth="1"/>
    <col min="7429" max="7429" width="12.85546875" style="3" customWidth="1"/>
    <col min="7430" max="7430" width="12.140625" style="3" customWidth="1"/>
    <col min="7431" max="7431" width="15.42578125" style="3" customWidth="1"/>
    <col min="7432" max="7432" width="11.7109375" style="3" customWidth="1"/>
    <col min="7433" max="7433" width="13.7109375" style="3" customWidth="1"/>
    <col min="7434" max="7434" width="12.5703125" style="3" customWidth="1"/>
    <col min="7435" max="7677" width="11.42578125" style="3"/>
    <col min="7678" max="7678" width="24.42578125" style="3" customWidth="1"/>
    <col min="7679" max="7679" width="14.42578125" style="3" customWidth="1"/>
    <col min="7680" max="7680" width="11.42578125" style="3"/>
    <col min="7681" max="7681" width="13.140625" style="3" customWidth="1"/>
    <col min="7682" max="7682" width="12.28515625" style="3" customWidth="1"/>
    <col min="7683" max="7683" width="15.42578125" style="3" customWidth="1"/>
    <col min="7684" max="7684" width="12.5703125" style="3" customWidth="1"/>
    <col min="7685" max="7685" width="12.85546875" style="3" customWidth="1"/>
    <col min="7686" max="7686" width="12.140625" style="3" customWidth="1"/>
    <col min="7687" max="7687" width="15.42578125" style="3" customWidth="1"/>
    <col min="7688" max="7688" width="11.7109375" style="3" customWidth="1"/>
    <col min="7689" max="7689" width="13.7109375" style="3" customWidth="1"/>
    <col min="7690" max="7690" width="12.5703125" style="3" customWidth="1"/>
    <col min="7691" max="7933" width="11.42578125" style="3"/>
    <col min="7934" max="7934" width="24.42578125" style="3" customWidth="1"/>
    <col min="7935" max="7935" width="14.42578125" style="3" customWidth="1"/>
    <col min="7936" max="7936" width="11.42578125" style="3"/>
    <col min="7937" max="7937" width="13.140625" style="3" customWidth="1"/>
    <col min="7938" max="7938" width="12.28515625" style="3" customWidth="1"/>
    <col min="7939" max="7939" width="15.42578125" style="3" customWidth="1"/>
    <col min="7940" max="7940" width="12.5703125" style="3" customWidth="1"/>
    <col min="7941" max="7941" width="12.85546875" style="3" customWidth="1"/>
    <col min="7942" max="7942" width="12.140625" style="3" customWidth="1"/>
    <col min="7943" max="7943" width="15.42578125" style="3" customWidth="1"/>
    <col min="7944" max="7944" width="11.7109375" style="3" customWidth="1"/>
    <col min="7945" max="7945" width="13.7109375" style="3" customWidth="1"/>
    <col min="7946" max="7946" width="12.5703125" style="3" customWidth="1"/>
    <col min="7947" max="8189" width="11.42578125" style="3"/>
    <col min="8190" max="8190" width="24.42578125" style="3" customWidth="1"/>
    <col min="8191" max="8191" width="14.42578125" style="3" customWidth="1"/>
    <col min="8192" max="8192" width="11.42578125" style="3"/>
    <col min="8193" max="8193" width="13.140625" style="3" customWidth="1"/>
    <col min="8194" max="8194" width="12.28515625" style="3" customWidth="1"/>
    <col min="8195" max="8195" width="15.42578125" style="3" customWidth="1"/>
    <col min="8196" max="8196" width="12.5703125" style="3" customWidth="1"/>
    <col min="8197" max="8197" width="12.85546875" style="3" customWidth="1"/>
    <col min="8198" max="8198" width="12.140625" style="3" customWidth="1"/>
    <col min="8199" max="8199" width="15.42578125" style="3" customWidth="1"/>
    <col min="8200" max="8200" width="11.7109375" style="3" customWidth="1"/>
    <col min="8201" max="8201" width="13.7109375" style="3" customWidth="1"/>
    <col min="8202" max="8202" width="12.5703125" style="3" customWidth="1"/>
    <col min="8203" max="8445" width="11.42578125" style="3"/>
    <col min="8446" max="8446" width="24.42578125" style="3" customWidth="1"/>
    <col min="8447" max="8447" width="14.42578125" style="3" customWidth="1"/>
    <col min="8448" max="8448" width="11.42578125" style="3"/>
    <col min="8449" max="8449" width="13.140625" style="3" customWidth="1"/>
    <col min="8450" max="8450" width="12.28515625" style="3" customWidth="1"/>
    <col min="8451" max="8451" width="15.42578125" style="3" customWidth="1"/>
    <col min="8452" max="8452" width="12.5703125" style="3" customWidth="1"/>
    <col min="8453" max="8453" width="12.85546875" style="3" customWidth="1"/>
    <col min="8454" max="8454" width="12.140625" style="3" customWidth="1"/>
    <col min="8455" max="8455" width="15.42578125" style="3" customWidth="1"/>
    <col min="8456" max="8456" width="11.7109375" style="3" customWidth="1"/>
    <col min="8457" max="8457" width="13.7109375" style="3" customWidth="1"/>
    <col min="8458" max="8458" width="12.5703125" style="3" customWidth="1"/>
    <col min="8459" max="8701" width="11.42578125" style="3"/>
    <col min="8702" max="8702" width="24.42578125" style="3" customWidth="1"/>
    <col min="8703" max="8703" width="14.42578125" style="3" customWidth="1"/>
    <col min="8704" max="8704" width="11.42578125" style="3"/>
    <col min="8705" max="8705" width="13.140625" style="3" customWidth="1"/>
    <col min="8706" max="8706" width="12.28515625" style="3" customWidth="1"/>
    <col min="8707" max="8707" width="15.42578125" style="3" customWidth="1"/>
    <col min="8708" max="8708" width="12.5703125" style="3" customWidth="1"/>
    <col min="8709" max="8709" width="12.85546875" style="3" customWidth="1"/>
    <col min="8710" max="8710" width="12.140625" style="3" customWidth="1"/>
    <col min="8711" max="8711" width="15.42578125" style="3" customWidth="1"/>
    <col min="8712" max="8712" width="11.7109375" style="3" customWidth="1"/>
    <col min="8713" max="8713" width="13.7109375" style="3" customWidth="1"/>
    <col min="8714" max="8714" width="12.5703125" style="3" customWidth="1"/>
    <col min="8715" max="8957" width="11.42578125" style="3"/>
    <col min="8958" max="8958" width="24.42578125" style="3" customWidth="1"/>
    <col min="8959" max="8959" width="14.42578125" style="3" customWidth="1"/>
    <col min="8960" max="8960" width="11.42578125" style="3"/>
    <col min="8961" max="8961" width="13.140625" style="3" customWidth="1"/>
    <col min="8962" max="8962" width="12.28515625" style="3" customWidth="1"/>
    <col min="8963" max="8963" width="15.42578125" style="3" customWidth="1"/>
    <col min="8964" max="8964" width="12.5703125" style="3" customWidth="1"/>
    <col min="8965" max="8965" width="12.85546875" style="3" customWidth="1"/>
    <col min="8966" max="8966" width="12.140625" style="3" customWidth="1"/>
    <col min="8967" max="8967" width="15.42578125" style="3" customWidth="1"/>
    <col min="8968" max="8968" width="11.7109375" style="3" customWidth="1"/>
    <col min="8969" max="8969" width="13.7109375" style="3" customWidth="1"/>
    <col min="8970" max="8970" width="12.5703125" style="3" customWidth="1"/>
    <col min="8971" max="9213" width="11.42578125" style="3"/>
    <col min="9214" max="9214" width="24.42578125" style="3" customWidth="1"/>
    <col min="9215" max="9215" width="14.42578125" style="3" customWidth="1"/>
    <col min="9216" max="9216" width="11.42578125" style="3"/>
    <col min="9217" max="9217" width="13.140625" style="3" customWidth="1"/>
    <col min="9218" max="9218" width="12.28515625" style="3" customWidth="1"/>
    <col min="9219" max="9219" width="15.42578125" style="3" customWidth="1"/>
    <col min="9220" max="9220" width="12.5703125" style="3" customWidth="1"/>
    <col min="9221" max="9221" width="12.85546875" style="3" customWidth="1"/>
    <col min="9222" max="9222" width="12.140625" style="3" customWidth="1"/>
    <col min="9223" max="9223" width="15.42578125" style="3" customWidth="1"/>
    <col min="9224" max="9224" width="11.7109375" style="3" customWidth="1"/>
    <col min="9225" max="9225" width="13.7109375" style="3" customWidth="1"/>
    <col min="9226" max="9226" width="12.5703125" style="3" customWidth="1"/>
    <col min="9227" max="9469" width="11.42578125" style="3"/>
    <col min="9470" max="9470" width="24.42578125" style="3" customWidth="1"/>
    <col min="9471" max="9471" width="14.42578125" style="3" customWidth="1"/>
    <col min="9472" max="9472" width="11.42578125" style="3"/>
    <col min="9473" max="9473" width="13.140625" style="3" customWidth="1"/>
    <col min="9474" max="9474" width="12.28515625" style="3" customWidth="1"/>
    <col min="9475" max="9475" width="15.42578125" style="3" customWidth="1"/>
    <col min="9476" max="9476" width="12.5703125" style="3" customWidth="1"/>
    <col min="9477" max="9477" width="12.85546875" style="3" customWidth="1"/>
    <col min="9478" max="9478" width="12.140625" style="3" customWidth="1"/>
    <col min="9479" max="9479" width="15.42578125" style="3" customWidth="1"/>
    <col min="9480" max="9480" width="11.7109375" style="3" customWidth="1"/>
    <col min="9481" max="9481" width="13.7109375" style="3" customWidth="1"/>
    <col min="9482" max="9482" width="12.5703125" style="3" customWidth="1"/>
    <col min="9483" max="9725" width="11.42578125" style="3"/>
    <col min="9726" max="9726" width="24.42578125" style="3" customWidth="1"/>
    <col min="9727" max="9727" width="14.42578125" style="3" customWidth="1"/>
    <col min="9728" max="9728" width="11.42578125" style="3"/>
    <col min="9729" max="9729" width="13.140625" style="3" customWidth="1"/>
    <col min="9730" max="9730" width="12.28515625" style="3" customWidth="1"/>
    <col min="9731" max="9731" width="15.42578125" style="3" customWidth="1"/>
    <col min="9732" max="9732" width="12.5703125" style="3" customWidth="1"/>
    <col min="9733" max="9733" width="12.85546875" style="3" customWidth="1"/>
    <col min="9734" max="9734" width="12.140625" style="3" customWidth="1"/>
    <col min="9735" max="9735" width="15.42578125" style="3" customWidth="1"/>
    <col min="9736" max="9736" width="11.7109375" style="3" customWidth="1"/>
    <col min="9737" max="9737" width="13.7109375" style="3" customWidth="1"/>
    <col min="9738" max="9738" width="12.5703125" style="3" customWidth="1"/>
    <col min="9739" max="9981" width="11.42578125" style="3"/>
    <col min="9982" max="9982" width="24.42578125" style="3" customWidth="1"/>
    <col min="9983" max="9983" width="14.42578125" style="3" customWidth="1"/>
    <col min="9984" max="9984" width="11.42578125" style="3"/>
    <col min="9985" max="9985" width="13.140625" style="3" customWidth="1"/>
    <col min="9986" max="9986" width="12.28515625" style="3" customWidth="1"/>
    <col min="9987" max="9987" width="15.42578125" style="3" customWidth="1"/>
    <col min="9988" max="9988" width="12.5703125" style="3" customWidth="1"/>
    <col min="9989" max="9989" width="12.85546875" style="3" customWidth="1"/>
    <col min="9990" max="9990" width="12.140625" style="3" customWidth="1"/>
    <col min="9991" max="9991" width="15.42578125" style="3" customWidth="1"/>
    <col min="9992" max="9992" width="11.7109375" style="3" customWidth="1"/>
    <col min="9993" max="9993" width="13.7109375" style="3" customWidth="1"/>
    <col min="9994" max="9994" width="12.5703125" style="3" customWidth="1"/>
    <col min="9995" max="10237" width="11.42578125" style="3"/>
    <col min="10238" max="10238" width="24.42578125" style="3" customWidth="1"/>
    <col min="10239" max="10239" width="14.42578125" style="3" customWidth="1"/>
    <col min="10240" max="10240" width="11.42578125" style="3"/>
    <col min="10241" max="10241" width="13.140625" style="3" customWidth="1"/>
    <col min="10242" max="10242" width="12.28515625" style="3" customWidth="1"/>
    <col min="10243" max="10243" width="15.42578125" style="3" customWidth="1"/>
    <col min="10244" max="10244" width="12.5703125" style="3" customWidth="1"/>
    <col min="10245" max="10245" width="12.85546875" style="3" customWidth="1"/>
    <col min="10246" max="10246" width="12.140625" style="3" customWidth="1"/>
    <col min="10247" max="10247" width="15.42578125" style="3" customWidth="1"/>
    <col min="10248" max="10248" width="11.7109375" style="3" customWidth="1"/>
    <col min="10249" max="10249" width="13.7109375" style="3" customWidth="1"/>
    <col min="10250" max="10250" width="12.5703125" style="3" customWidth="1"/>
    <col min="10251" max="10493" width="11.42578125" style="3"/>
    <col min="10494" max="10494" width="24.42578125" style="3" customWidth="1"/>
    <col min="10495" max="10495" width="14.42578125" style="3" customWidth="1"/>
    <col min="10496" max="10496" width="11.42578125" style="3"/>
    <col min="10497" max="10497" width="13.140625" style="3" customWidth="1"/>
    <col min="10498" max="10498" width="12.28515625" style="3" customWidth="1"/>
    <col min="10499" max="10499" width="15.42578125" style="3" customWidth="1"/>
    <col min="10500" max="10500" width="12.5703125" style="3" customWidth="1"/>
    <col min="10501" max="10501" width="12.85546875" style="3" customWidth="1"/>
    <col min="10502" max="10502" width="12.140625" style="3" customWidth="1"/>
    <col min="10503" max="10503" width="15.42578125" style="3" customWidth="1"/>
    <col min="10504" max="10504" width="11.7109375" style="3" customWidth="1"/>
    <col min="10505" max="10505" width="13.7109375" style="3" customWidth="1"/>
    <col min="10506" max="10506" width="12.5703125" style="3" customWidth="1"/>
    <col min="10507" max="10749" width="11.42578125" style="3"/>
    <col min="10750" max="10750" width="24.42578125" style="3" customWidth="1"/>
    <col min="10751" max="10751" width="14.42578125" style="3" customWidth="1"/>
    <col min="10752" max="10752" width="11.42578125" style="3"/>
    <col min="10753" max="10753" width="13.140625" style="3" customWidth="1"/>
    <col min="10754" max="10754" width="12.28515625" style="3" customWidth="1"/>
    <col min="10755" max="10755" width="15.42578125" style="3" customWidth="1"/>
    <col min="10756" max="10756" width="12.5703125" style="3" customWidth="1"/>
    <col min="10757" max="10757" width="12.85546875" style="3" customWidth="1"/>
    <col min="10758" max="10758" width="12.140625" style="3" customWidth="1"/>
    <col min="10759" max="10759" width="15.42578125" style="3" customWidth="1"/>
    <col min="10760" max="10760" width="11.7109375" style="3" customWidth="1"/>
    <col min="10761" max="10761" width="13.7109375" style="3" customWidth="1"/>
    <col min="10762" max="10762" width="12.5703125" style="3" customWidth="1"/>
    <col min="10763" max="11005" width="11.42578125" style="3"/>
    <col min="11006" max="11006" width="24.42578125" style="3" customWidth="1"/>
    <col min="11007" max="11007" width="14.42578125" style="3" customWidth="1"/>
    <col min="11008" max="11008" width="11.42578125" style="3"/>
    <col min="11009" max="11009" width="13.140625" style="3" customWidth="1"/>
    <col min="11010" max="11010" width="12.28515625" style="3" customWidth="1"/>
    <col min="11011" max="11011" width="15.42578125" style="3" customWidth="1"/>
    <col min="11012" max="11012" width="12.5703125" style="3" customWidth="1"/>
    <col min="11013" max="11013" width="12.85546875" style="3" customWidth="1"/>
    <col min="11014" max="11014" width="12.140625" style="3" customWidth="1"/>
    <col min="11015" max="11015" width="15.42578125" style="3" customWidth="1"/>
    <col min="11016" max="11016" width="11.7109375" style="3" customWidth="1"/>
    <col min="11017" max="11017" width="13.7109375" style="3" customWidth="1"/>
    <col min="11018" max="11018" width="12.5703125" style="3" customWidth="1"/>
    <col min="11019" max="11261" width="11.42578125" style="3"/>
    <col min="11262" max="11262" width="24.42578125" style="3" customWidth="1"/>
    <col min="11263" max="11263" width="14.42578125" style="3" customWidth="1"/>
    <col min="11264" max="11264" width="11.42578125" style="3"/>
    <col min="11265" max="11265" width="13.140625" style="3" customWidth="1"/>
    <col min="11266" max="11266" width="12.28515625" style="3" customWidth="1"/>
    <col min="11267" max="11267" width="15.42578125" style="3" customWidth="1"/>
    <col min="11268" max="11268" width="12.5703125" style="3" customWidth="1"/>
    <col min="11269" max="11269" width="12.85546875" style="3" customWidth="1"/>
    <col min="11270" max="11270" width="12.140625" style="3" customWidth="1"/>
    <col min="11271" max="11271" width="15.42578125" style="3" customWidth="1"/>
    <col min="11272" max="11272" width="11.7109375" style="3" customWidth="1"/>
    <col min="11273" max="11273" width="13.7109375" style="3" customWidth="1"/>
    <col min="11274" max="11274" width="12.5703125" style="3" customWidth="1"/>
    <col min="11275" max="11517" width="11.42578125" style="3"/>
    <col min="11518" max="11518" width="24.42578125" style="3" customWidth="1"/>
    <col min="11519" max="11519" width="14.42578125" style="3" customWidth="1"/>
    <col min="11520" max="11520" width="11.42578125" style="3"/>
    <col min="11521" max="11521" width="13.140625" style="3" customWidth="1"/>
    <col min="11522" max="11522" width="12.28515625" style="3" customWidth="1"/>
    <col min="11523" max="11523" width="15.42578125" style="3" customWidth="1"/>
    <col min="11524" max="11524" width="12.5703125" style="3" customWidth="1"/>
    <col min="11525" max="11525" width="12.85546875" style="3" customWidth="1"/>
    <col min="11526" max="11526" width="12.140625" style="3" customWidth="1"/>
    <col min="11527" max="11527" width="15.42578125" style="3" customWidth="1"/>
    <col min="11528" max="11528" width="11.7109375" style="3" customWidth="1"/>
    <col min="11529" max="11529" width="13.7109375" style="3" customWidth="1"/>
    <col min="11530" max="11530" width="12.5703125" style="3" customWidth="1"/>
    <col min="11531" max="11773" width="11.42578125" style="3"/>
    <col min="11774" max="11774" width="24.42578125" style="3" customWidth="1"/>
    <col min="11775" max="11775" width="14.42578125" style="3" customWidth="1"/>
    <col min="11776" max="11776" width="11.42578125" style="3"/>
    <col min="11777" max="11777" width="13.140625" style="3" customWidth="1"/>
    <col min="11778" max="11778" width="12.28515625" style="3" customWidth="1"/>
    <col min="11779" max="11779" width="15.42578125" style="3" customWidth="1"/>
    <col min="11780" max="11780" width="12.5703125" style="3" customWidth="1"/>
    <col min="11781" max="11781" width="12.85546875" style="3" customWidth="1"/>
    <col min="11782" max="11782" width="12.140625" style="3" customWidth="1"/>
    <col min="11783" max="11783" width="15.42578125" style="3" customWidth="1"/>
    <col min="11784" max="11784" width="11.7109375" style="3" customWidth="1"/>
    <col min="11785" max="11785" width="13.7109375" style="3" customWidth="1"/>
    <col min="11786" max="11786" width="12.5703125" style="3" customWidth="1"/>
    <col min="11787" max="12029" width="11.42578125" style="3"/>
    <col min="12030" max="12030" width="24.42578125" style="3" customWidth="1"/>
    <col min="12031" max="12031" width="14.42578125" style="3" customWidth="1"/>
    <col min="12032" max="12032" width="11.42578125" style="3"/>
    <col min="12033" max="12033" width="13.140625" style="3" customWidth="1"/>
    <col min="12034" max="12034" width="12.28515625" style="3" customWidth="1"/>
    <col min="12035" max="12035" width="15.42578125" style="3" customWidth="1"/>
    <col min="12036" max="12036" width="12.5703125" style="3" customWidth="1"/>
    <col min="12037" max="12037" width="12.85546875" style="3" customWidth="1"/>
    <col min="12038" max="12038" width="12.140625" style="3" customWidth="1"/>
    <col min="12039" max="12039" width="15.42578125" style="3" customWidth="1"/>
    <col min="12040" max="12040" width="11.7109375" style="3" customWidth="1"/>
    <col min="12041" max="12041" width="13.7109375" style="3" customWidth="1"/>
    <col min="12042" max="12042" width="12.5703125" style="3" customWidth="1"/>
    <col min="12043" max="12285" width="11.42578125" style="3"/>
    <col min="12286" max="12286" width="24.42578125" style="3" customWidth="1"/>
    <col min="12287" max="12287" width="14.42578125" style="3" customWidth="1"/>
    <col min="12288" max="12288" width="11.42578125" style="3"/>
    <col min="12289" max="12289" width="13.140625" style="3" customWidth="1"/>
    <col min="12290" max="12290" width="12.28515625" style="3" customWidth="1"/>
    <col min="12291" max="12291" width="15.42578125" style="3" customWidth="1"/>
    <col min="12292" max="12292" width="12.5703125" style="3" customWidth="1"/>
    <col min="12293" max="12293" width="12.85546875" style="3" customWidth="1"/>
    <col min="12294" max="12294" width="12.140625" style="3" customWidth="1"/>
    <col min="12295" max="12295" width="15.42578125" style="3" customWidth="1"/>
    <col min="12296" max="12296" width="11.7109375" style="3" customWidth="1"/>
    <col min="12297" max="12297" width="13.7109375" style="3" customWidth="1"/>
    <col min="12298" max="12298" width="12.5703125" style="3" customWidth="1"/>
    <col min="12299" max="12541" width="11.42578125" style="3"/>
    <col min="12542" max="12542" width="24.42578125" style="3" customWidth="1"/>
    <col min="12543" max="12543" width="14.42578125" style="3" customWidth="1"/>
    <col min="12544" max="12544" width="11.42578125" style="3"/>
    <col min="12545" max="12545" width="13.140625" style="3" customWidth="1"/>
    <col min="12546" max="12546" width="12.28515625" style="3" customWidth="1"/>
    <col min="12547" max="12547" width="15.42578125" style="3" customWidth="1"/>
    <col min="12548" max="12548" width="12.5703125" style="3" customWidth="1"/>
    <col min="12549" max="12549" width="12.85546875" style="3" customWidth="1"/>
    <col min="12550" max="12550" width="12.140625" style="3" customWidth="1"/>
    <col min="12551" max="12551" width="15.42578125" style="3" customWidth="1"/>
    <col min="12552" max="12552" width="11.7109375" style="3" customWidth="1"/>
    <col min="12553" max="12553" width="13.7109375" style="3" customWidth="1"/>
    <col min="12554" max="12554" width="12.5703125" style="3" customWidth="1"/>
    <col min="12555" max="12797" width="11.42578125" style="3"/>
    <col min="12798" max="12798" width="24.42578125" style="3" customWidth="1"/>
    <col min="12799" max="12799" width="14.42578125" style="3" customWidth="1"/>
    <col min="12800" max="12800" width="11.42578125" style="3"/>
    <col min="12801" max="12801" width="13.140625" style="3" customWidth="1"/>
    <col min="12802" max="12802" width="12.28515625" style="3" customWidth="1"/>
    <col min="12803" max="12803" width="15.42578125" style="3" customWidth="1"/>
    <col min="12804" max="12804" width="12.5703125" style="3" customWidth="1"/>
    <col min="12805" max="12805" width="12.85546875" style="3" customWidth="1"/>
    <col min="12806" max="12806" width="12.140625" style="3" customWidth="1"/>
    <col min="12807" max="12807" width="15.42578125" style="3" customWidth="1"/>
    <col min="12808" max="12808" width="11.7109375" style="3" customWidth="1"/>
    <col min="12809" max="12809" width="13.7109375" style="3" customWidth="1"/>
    <col min="12810" max="12810" width="12.5703125" style="3" customWidth="1"/>
    <col min="12811" max="13053" width="11.42578125" style="3"/>
    <col min="13054" max="13054" width="24.42578125" style="3" customWidth="1"/>
    <col min="13055" max="13055" width="14.42578125" style="3" customWidth="1"/>
    <col min="13056" max="13056" width="11.42578125" style="3"/>
    <col min="13057" max="13057" width="13.140625" style="3" customWidth="1"/>
    <col min="13058" max="13058" width="12.28515625" style="3" customWidth="1"/>
    <col min="13059" max="13059" width="15.42578125" style="3" customWidth="1"/>
    <col min="13060" max="13060" width="12.5703125" style="3" customWidth="1"/>
    <col min="13061" max="13061" width="12.85546875" style="3" customWidth="1"/>
    <col min="13062" max="13062" width="12.140625" style="3" customWidth="1"/>
    <col min="13063" max="13063" width="15.42578125" style="3" customWidth="1"/>
    <col min="13064" max="13064" width="11.7109375" style="3" customWidth="1"/>
    <col min="13065" max="13065" width="13.7109375" style="3" customWidth="1"/>
    <col min="13066" max="13066" width="12.5703125" style="3" customWidth="1"/>
    <col min="13067" max="13309" width="11.42578125" style="3"/>
    <col min="13310" max="13310" width="24.42578125" style="3" customWidth="1"/>
    <col min="13311" max="13311" width="14.42578125" style="3" customWidth="1"/>
    <col min="13312" max="13312" width="11.42578125" style="3"/>
    <col min="13313" max="13313" width="13.140625" style="3" customWidth="1"/>
    <col min="13314" max="13314" width="12.28515625" style="3" customWidth="1"/>
    <col min="13315" max="13315" width="15.42578125" style="3" customWidth="1"/>
    <col min="13316" max="13316" width="12.5703125" style="3" customWidth="1"/>
    <col min="13317" max="13317" width="12.85546875" style="3" customWidth="1"/>
    <col min="13318" max="13318" width="12.140625" style="3" customWidth="1"/>
    <col min="13319" max="13319" width="15.42578125" style="3" customWidth="1"/>
    <col min="13320" max="13320" width="11.7109375" style="3" customWidth="1"/>
    <col min="13321" max="13321" width="13.7109375" style="3" customWidth="1"/>
    <col min="13322" max="13322" width="12.5703125" style="3" customWidth="1"/>
    <col min="13323" max="13565" width="11.42578125" style="3"/>
    <col min="13566" max="13566" width="24.42578125" style="3" customWidth="1"/>
    <col min="13567" max="13567" width="14.42578125" style="3" customWidth="1"/>
    <col min="13568" max="13568" width="11.42578125" style="3"/>
    <col min="13569" max="13569" width="13.140625" style="3" customWidth="1"/>
    <col min="13570" max="13570" width="12.28515625" style="3" customWidth="1"/>
    <col min="13571" max="13571" width="15.42578125" style="3" customWidth="1"/>
    <col min="13572" max="13572" width="12.5703125" style="3" customWidth="1"/>
    <col min="13573" max="13573" width="12.85546875" style="3" customWidth="1"/>
    <col min="13574" max="13574" width="12.140625" style="3" customWidth="1"/>
    <col min="13575" max="13575" width="15.42578125" style="3" customWidth="1"/>
    <col min="13576" max="13576" width="11.7109375" style="3" customWidth="1"/>
    <col min="13577" max="13577" width="13.7109375" style="3" customWidth="1"/>
    <col min="13578" max="13578" width="12.5703125" style="3" customWidth="1"/>
    <col min="13579" max="13821" width="11.42578125" style="3"/>
    <col min="13822" max="13822" width="24.42578125" style="3" customWidth="1"/>
    <col min="13823" max="13823" width="14.42578125" style="3" customWidth="1"/>
    <col min="13824" max="13824" width="11.42578125" style="3"/>
    <col min="13825" max="13825" width="13.140625" style="3" customWidth="1"/>
    <col min="13826" max="13826" width="12.28515625" style="3" customWidth="1"/>
    <col min="13827" max="13827" width="15.42578125" style="3" customWidth="1"/>
    <col min="13828" max="13828" width="12.5703125" style="3" customWidth="1"/>
    <col min="13829" max="13829" width="12.85546875" style="3" customWidth="1"/>
    <col min="13830" max="13830" width="12.140625" style="3" customWidth="1"/>
    <col min="13831" max="13831" width="15.42578125" style="3" customWidth="1"/>
    <col min="13832" max="13832" width="11.7109375" style="3" customWidth="1"/>
    <col min="13833" max="13833" width="13.7109375" style="3" customWidth="1"/>
    <col min="13834" max="13834" width="12.5703125" style="3" customWidth="1"/>
    <col min="13835" max="14077" width="11.42578125" style="3"/>
    <col min="14078" max="14078" width="24.42578125" style="3" customWidth="1"/>
    <col min="14079" max="14079" width="14.42578125" style="3" customWidth="1"/>
    <col min="14080" max="14080" width="11.42578125" style="3"/>
    <col min="14081" max="14081" width="13.140625" style="3" customWidth="1"/>
    <col min="14082" max="14082" width="12.28515625" style="3" customWidth="1"/>
    <col min="14083" max="14083" width="15.42578125" style="3" customWidth="1"/>
    <col min="14084" max="14084" width="12.5703125" style="3" customWidth="1"/>
    <col min="14085" max="14085" width="12.85546875" style="3" customWidth="1"/>
    <col min="14086" max="14086" width="12.140625" style="3" customWidth="1"/>
    <col min="14087" max="14087" width="15.42578125" style="3" customWidth="1"/>
    <col min="14088" max="14088" width="11.7109375" style="3" customWidth="1"/>
    <col min="14089" max="14089" width="13.7109375" style="3" customWidth="1"/>
    <col min="14090" max="14090" width="12.5703125" style="3" customWidth="1"/>
    <col min="14091" max="14333" width="11.42578125" style="3"/>
    <col min="14334" max="14334" width="24.42578125" style="3" customWidth="1"/>
    <col min="14335" max="14335" width="14.42578125" style="3" customWidth="1"/>
    <col min="14336" max="14336" width="11.42578125" style="3"/>
    <col min="14337" max="14337" width="13.140625" style="3" customWidth="1"/>
    <col min="14338" max="14338" width="12.28515625" style="3" customWidth="1"/>
    <col min="14339" max="14339" width="15.42578125" style="3" customWidth="1"/>
    <col min="14340" max="14340" width="12.5703125" style="3" customWidth="1"/>
    <col min="14341" max="14341" width="12.85546875" style="3" customWidth="1"/>
    <col min="14342" max="14342" width="12.140625" style="3" customWidth="1"/>
    <col min="14343" max="14343" width="15.42578125" style="3" customWidth="1"/>
    <col min="14344" max="14344" width="11.7109375" style="3" customWidth="1"/>
    <col min="14345" max="14345" width="13.7109375" style="3" customWidth="1"/>
    <col min="14346" max="14346" width="12.5703125" style="3" customWidth="1"/>
    <col min="14347" max="14589" width="11.42578125" style="3"/>
    <col min="14590" max="14590" width="24.42578125" style="3" customWidth="1"/>
    <col min="14591" max="14591" width="14.42578125" style="3" customWidth="1"/>
    <col min="14592" max="14592" width="11.42578125" style="3"/>
    <col min="14593" max="14593" width="13.140625" style="3" customWidth="1"/>
    <col min="14594" max="14594" width="12.28515625" style="3" customWidth="1"/>
    <col min="14595" max="14595" width="15.42578125" style="3" customWidth="1"/>
    <col min="14596" max="14596" width="12.5703125" style="3" customWidth="1"/>
    <col min="14597" max="14597" width="12.85546875" style="3" customWidth="1"/>
    <col min="14598" max="14598" width="12.140625" style="3" customWidth="1"/>
    <col min="14599" max="14599" width="15.42578125" style="3" customWidth="1"/>
    <col min="14600" max="14600" width="11.7109375" style="3" customWidth="1"/>
    <col min="14601" max="14601" width="13.7109375" style="3" customWidth="1"/>
    <col min="14602" max="14602" width="12.5703125" style="3" customWidth="1"/>
    <col min="14603" max="14845" width="11.42578125" style="3"/>
    <col min="14846" max="14846" width="24.42578125" style="3" customWidth="1"/>
    <col min="14847" max="14847" width="14.42578125" style="3" customWidth="1"/>
    <col min="14848" max="14848" width="11.42578125" style="3"/>
    <col min="14849" max="14849" width="13.140625" style="3" customWidth="1"/>
    <col min="14850" max="14850" width="12.28515625" style="3" customWidth="1"/>
    <col min="14851" max="14851" width="15.42578125" style="3" customWidth="1"/>
    <col min="14852" max="14852" width="12.5703125" style="3" customWidth="1"/>
    <col min="14853" max="14853" width="12.85546875" style="3" customWidth="1"/>
    <col min="14854" max="14854" width="12.140625" style="3" customWidth="1"/>
    <col min="14855" max="14855" width="15.42578125" style="3" customWidth="1"/>
    <col min="14856" max="14856" width="11.7109375" style="3" customWidth="1"/>
    <col min="14857" max="14857" width="13.7109375" style="3" customWidth="1"/>
    <col min="14858" max="14858" width="12.5703125" style="3" customWidth="1"/>
    <col min="14859" max="15101" width="11.42578125" style="3"/>
    <col min="15102" max="15102" width="24.42578125" style="3" customWidth="1"/>
    <col min="15103" max="15103" width="14.42578125" style="3" customWidth="1"/>
    <col min="15104" max="15104" width="11.42578125" style="3"/>
    <col min="15105" max="15105" width="13.140625" style="3" customWidth="1"/>
    <col min="15106" max="15106" width="12.28515625" style="3" customWidth="1"/>
    <col min="15107" max="15107" width="15.42578125" style="3" customWidth="1"/>
    <col min="15108" max="15108" width="12.5703125" style="3" customWidth="1"/>
    <col min="15109" max="15109" width="12.85546875" style="3" customWidth="1"/>
    <col min="15110" max="15110" width="12.140625" style="3" customWidth="1"/>
    <col min="15111" max="15111" width="15.42578125" style="3" customWidth="1"/>
    <col min="15112" max="15112" width="11.7109375" style="3" customWidth="1"/>
    <col min="15113" max="15113" width="13.7109375" style="3" customWidth="1"/>
    <col min="15114" max="15114" width="12.5703125" style="3" customWidth="1"/>
    <col min="15115" max="15357" width="11.42578125" style="3"/>
    <col min="15358" max="15358" width="24.42578125" style="3" customWidth="1"/>
    <col min="15359" max="15359" width="14.42578125" style="3" customWidth="1"/>
    <col min="15360" max="15360" width="11.42578125" style="3"/>
    <col min="15361" max="15361" width="13.140625" style="3" customWidth="1"/>
    <col min="15362" max="15362" width="12.28515625" style="3" customWidth="1"/>
    <col min="15363" max="15363" width="15.42578125" style="3" customWidth="1"/>
    <col min="15364" max="15364" width="12.5703125" style="3" customWidth="1"/>
    <col min="15365" max="15365" width="12.85546875" style="3" customWidth="1"/>
    <col min="15366" max="15366" width="12.140625" style="3" customWidth="1"/>
    <col min="15367" max="15367" width="15.42578125" style="3" customWidth="1"/>
    <col min="15368" max="15368" width="11.7109375" style="3" customWidth="1"/>
    <col min="15369" max="15369" width="13.7109375" style="3" customWidth="1"/>
    <col min="15370" max="15370" width="12.5703125" style="3" customWidth="1"/>
    <col min="15371" max="15613" width="11.42578125" style="3"/>
    <col min="15614" max="15614" width="24.42578125" style="3" customWidth="1"/>
    <col min="15615" max="15615" width="14.42578125" style="3" customWidth="1"/>
    <col min="15616" max="15616" width="11.42578125" style="3"/>
    <col min="15617" max="15617" width="13.140625" style="3" customWidth="1"/>
    <col min="15618" max="15618" width="12.28515625" style="3" customWidth="1"/>
    <col min="15619" max="15619" width="15.42578125" style="3" customWidth="1"/>
    <col min="15620" max="15620" width="12.5703125" style="3" customWidth="1"/>
    <col min="15621" max="15621" width="12.85546875" style="3" customWidth="1"/>
    <col min="15622" max="15622" width="12.140625" style="3" customWidth="1"/>
    <col min="15623" max="15623" width="15.42578125" style="3" customWidth="1"/>
    <col min="15624" max="15624" width="11.7109375" style="3" customWidth="1"/>
    <col min="15625" max="15625" width="13.7109375" style="3" customWidth="1"/>
    <col min="15626" max="15626" width="12.5703125" style="3" customWidth="1"/>
    <col min="15627" max="15869" width="11.42578125" style="3"/>
    <col min="15870" max="15870" width="24.42578125" style="3" customWidth="1"/>
    <col min="15871" max="15871" width="14.42578125" style="3" customWidth="1"/>
    <col min="15872" max="15872" width="11.42578125" style="3"/>
    <col min="15873" max="15873" width="13.140625" style="3" customWidth="1"/>
    <col min="15874" max="15874" width="12.28515625" style="3" customWidth="1"/>
    <col min="15875" max="15875" width="15.42578125" style="3" customWidth="1"/>
    <col min="15876" max="15876" width="12.5703125" style="3" customWidth="1"/>
    <col min="15877" max="15877" width="12.85546875" style="3" customWidth="1"/>
    <col min="15878" max="15878" width="12.140625" style="3" customWidth="1"/>
    <col min="15879" max="15879" width="15.42578125" style="3" customWidth="1"/>
    <col min="15880" max="15880" width="11.7109375" style="3" customWidth="1"/>
    <col min="15881" max="15881" width="13.7109375" style="3" customWidth="1"/>
    <col min="15882" max="15882" width="12.5703125" style="3" customWidth="1"/>
    <col min="15883" max="16125" width="11.42578125" style="3"/>
    <col min="16126" max="16126" width="24.42578125" style="3" customWidth="1"/>
    <col min="16127" max="16127" width="14.42578125" style="3" customWidth="1"/>
    <col min="16128" max="16128" width="11.42578125" style="3"/>
    <col min="16129" max="16129" width="13.140625" style="3" customWidth="1"/>
    <col min="16130" max="16130" width="12.28515625" style="3" customWidth="1"/>
    <col min="16131" max="16131" width="15.42578125" style="3" customWidth="1"/>
    <col min="16132" max="16132" width="12.5703125" style="3" customWidth="1"/>
    <col min="16133" max="16133" width="12.85546875" style="3" customWidth="1"/>
    <col min="16134" max="16134" width="12.140625" style="3" customWidth="1"/>
    <col min="16135" max="16135" width="15.42578125" style="3" customWidth="1"/>
    <col min="16136" max="16136" width="11.7109375" style="3" customWidth="1"/>
    <col min="16137" max="16137" width="13.7109375" style="3" customWidth="1"/>
    <col min="16138" max="16138" width="12.5703125" style="3" customWidth="1"/>
    <col min="16139" max="16384" width="11.42578125" style="3"/>
  </cols>
  <sheetData>
    <row r="1" spans="1:62" s="33" customFormat="1" x14ac:dyDescent="0.2">
      <c r="A1" s="45" t="s">
        <v>51</v>
      </c>
      <c r="B1" s="45"/>
      <c r="C1" s="45"/>
      <c r="D1" s="45"/>
      <c r="E1" s="45"/>
      <c r="F1" s="45"/>
      <c r="G1" s="45"/>
      <c r="H1" s="45"/>
      <c r="I1" s="45"/>
      <c r="J1" s="45"/>
    </row>
    <row r="2" spans="1:62" s="33" customFormat="1" x14ac:dyDescent="0.2">
      <c r="A2" s="46" t="s">
        <v>52</v>
      </c>
      <c r="B2" s="46"/>
      <c r="C2" s="46"/>
      <c r="D2" s="46"/>
      <c r="E2" s="46"/>
      <c r="F2" s="46"/>
      <c r="G2" s="46"/>
      <c r="H2" s="46"/>
      <c r="I2" s="46"/>
      <c r="J2" s="46"/>
    </row>
    <row r="3" spans="1:62" s="33" customFormat="1" x14ac:dyDescent="0.2">
      <c r="A3" s="45" t="s">
        <v>53</v>
      </c>
      <c r="B3" s="45"/>
      <c r="C3" s="45"/>
      <c r="D3" s="45"/>
      <c r="E3" s="45"/>
      <c r="F3" s="45"/>
      <c r="G3" s="45"/>
      <c r="H3" s="45"/>
      <c r="I3" s="45"/>
      <c r="J3" s="45"/>
    </row>
    <row r="4" spans="1:62" s="33" customFormat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</row>
    <row r="5" spans="1:62" x14ac:dyDescent="0.2">
      <c r="A5" s="48" t="s">
        <v>63</v>
      </c>
      <c r="B5" s="48"/>
      <c r="C5" s="48"/>
      <c r="D5" s="48"/>
      <c r="E5" s="48"/>
      <c r="F5" s="48"/>
      <c r="G5" s="48"/>
      <c r="H5" s="48"/>
      <c r="I5" s="48"/>
      <c r="J5" s="48"/>
      <c r="K5" s="1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62" x14ac:dyDescent="0.2">
      <c r="A6" s="49" t="s">
        <v>55</v>
      </c>
      <c r="B6" s="49"/>
      <c r="C6" s="49"/>
      <c r="D6" s="49"/>
      <c r="E6" s="49"/>
      <c r="F6" s="49"/>
      <c r="G6" s="49"/>
      <c r="H6" s="49"/>
      <c r="I6" s="49"/>
      <c r="J6" s="49"/>
      <c r="K6" s="1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62" s="4" customFormat="1" x14ac:dyDescent="0.2">
      <c r="A7" s="47" t="s">
        <v>58</v>
      </c>
      <c r="B7" s="47"/>
      <c r="C7" s="47"/>
      <c r="D7" s="47"/>
      <c r="E7" s="47"/>
      <c r="F7" s="47"/>
      <c r="G7" s="47"/>
      <c r="H7" s="47"/>
      <c r="I7" s="47"/>
      <c r="J7" s="47"/>
      <c r="K7" s="36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</row>
    <row r="8" spans="1:62" s="4" customFormat="1" ht="16.5" customHeight="1" x14ac:dyDescent="0.2">
      <c r="A8" s="13" t="s">
        <v>0</v>
      </c>
      <c r="B8" s="13"/>
      <c r="C8" s="13"/>
      <c r="D8" s="13"/>
      <c r="E8" s="13"/>
      <c r="F8" s="13"/>
      <c r="G8" s="13"/>
      <c r="H8" s="13"/>
      <c r="I8" s="13"/>
      <c r="J8" s="13"/>
      <c r="K8" s="1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</row>
    <row r="9" spans="1:62" ht="34.5" customHeight="1" x14ac:dyDescent="0.2">
      <c r="A9" s="38" t="s">
        <v>1</v>
      </c>
      <c r="B9" s="41" t="s">
        <v>2</v>
      </c>
      <c r="C9" s="42"/>
      <c r="D9" s="42"/>
      <c r="E9" s="42"/>
      <c r="F9" s="42"/>
      <c r="G9" s="42"/>
      <c r="H9" s="42"/>
      <c r="I9" s="42"/>
      <c r="J9" s="42"/>
      <c r="K9" s="1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62" ht="34.5" customHeight="1" x14ac:dyDescent="0.2">
      <c r="A10" s="39"/>
      <c r="B10" s="43" t="s">
        <v>3</v>
      </c>
      <c r="C10" s="44"/>
      <c r="D10" s="44"/>
      <c r="E10" s="41" t="s">
        <v>4</v>
      </c>
      <c r="F10" s="42"/>
      <c r="G10" s="42"/>
      <c r="H10" s="41" t="s">
        <v>56</v>
      </c>
      <c r="I10" s="42"/>
      <c r="J10" s="42"/>
      <c r="K10" s="1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62" ht="69.75" customHeight="1" x14ac:dyDescent="0.2">
      <c r="A11" s="40"/>
      <c r="B11" s="5" t="s">
        <v>5</v>
      </c>
      <c r="C11" s="6" t="s">
        <v>6</v>
      </c>
      <c r="D11" s="7" t="s">
        <v>7</v>
      </c>
      <c r="E11" s="5" t="s">
        <v>5</v>
      </c>
      <c r="F11" s="6" t="s">
        <v>6</v>
      </c>
      <c r="G11" s="7" t="s">
        <v>8</v>
      </c>
      <c r="H11" s="10" t="s">
        <v>5</v>
      </c>
      <c r="I11" s="11" t="s">
        <v>6</v>
      </c>
      <c r="J11" s="12" t="s">
        <v>8</v>
      </c>
      <c r="K11" s="1"/>
      <c r="L11" s="1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62" ht="24" customHeight="1" x14ac:dyDescent="0.2">
      <c r="A12" s="14" t="s">
        <v>11</v>
      </c>
      <c r="B12" s="15">
        <f t="shared" ref="B12:J12" si="0">+B49+B14+B55+B19+B43</f>
        <v>956</v>
      </c>
      <c r="C12" s="15">
        <f t="shared" si="0"/>
        <v>3378</v>
      </c>
      <c r="D12" s="15">
        <f t="shared" si="0"/>
        <v>52621</v>
      </c>
      <c r="E12" s="15">
        <f t="shared" si="0"/>
        <v>39</v>
      </c>
      <c r="F12" s="15">
        <f t="shared" si="0"/>
        <v>243</v>
      </c>
      <c r="G12" s="15">
        <f t="shared" si="0"/>
        <v>4254</v>
      </c>
      <c r="H12" s="15">
        <f t="shared" si="0"/>
        <v>106</v>
      </c>
      <c r="I12" s="15">
        <f t="shared" si="0"/>
        <v>7622</v>
      </c>
      <c r="J12" s="16">
        <f t="shared" si="0"/>
        <v>146332</v>
      </c>
      <c r="K12" s="1"/>
      <c r="L12" s="1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62" s="2" customFormat="1" ht="23.45" customHeight="1" x14ac:dyDescent="0.2">
      <c r="A13" s="17" t="s">
        <v>44</v>
      </c>
      <c r="B13" s="15">
        <f>B14</f>
        <v>70</v>
      </c>
      <c r="C13" s="15">
        <f t="shared" ref="C13:J13" si="1">C14</f>
        <v>285</v>
      </c>
      <c r="D13" s="15">
        <f t="shared" si="1"/>
        <v>2034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5">
        <f t="shared" si="1"/>
        <v>0</v>
      </c>
      <c r="J13" s="16">
        <f t="shared" si="1"/>
        <v>0</v>
      </c>
      <c r="K13" s="1"/>
      <c r="L13" s="1"/>
    </row>
    <row r="14" spans="1:62" s="2" customFormat="1" ht="23.45" customHeight="1" x14ac:dyDescent="0.2">
      <c r="A14" s="18" t="s">
        <v>44</v>
      </c>
      <c r="B14" s="15">
        <f>SUM(B15:B17)</f>
        <v>70</v>
      </c>
      <c r="C14" s="15">
        <f t="shared" ref="C14:J14" si="2">SUM(C15:C17)</f>
        <v>285</v>
      </c>
      <c r="D14" s="15">
        <f t="shared" si="2"/>
        <v>2034</v>
      </c>
      <c r="E14" s="15">
        <f t="shared" si="2"/>
        <v>0</v>
      </c>
      <c r="F14" s="15">
        <f t="shared" si="2"/>
        <v>0</v>
      </c>
      <c r="G14" s="15">
        <f t="shared" si="2"/>
        <v>0</v>
      </c>
      <c r="H14" s="15">
        <f t="shared" si="2"/>
        <v>0</v>
      </c>
      <c r="I14" s="15">
        <f t="shared" si="2"/>
        <v>0</v>
      </c>
      <c r="J14" s="16">
        <f t="shared" si="2"/>
        <v>0</v>
      </c>
      <c r="K14" s="1"/>
      <c r="L14" s="1"/>
    </row>
    <row r="15" spans="1:62" s="2" customFormat="1" ht="20.100000000000001" customHeight="1" x14ac:dyDescent="0.2">
      <c r="A15" s="19" t="s">
        <v>50</v>
      </c>
      <c r="B15" s="20">
        <v>67</v>
      </c>
      <c r="C15" s="20">
        <v>268</v>
      </c>
      <c r="D15" s="20">
        <v>1573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1">
        <v>0</v>
      </c>
      <c r="K15" s="1"/>
      <c r="L15" s="1"/>
    </row>
    <row r="16" spans="1:62" s="2" customFormat="1" ht="20.100000000000001" customHeight="1" x14ac:dyDescent="0.2">
      <c r="A16" s="19" t="s">
        <v>23</v>
      </c>
      <c r="B16" s="20">
        <v>2</v>
      </c>
      <c r="C16" s="20">
        <v>11</v>
      </c>
      <c r="D16" s="20">
        <v>249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1">
        <v>0</v>
      </c>
      <c r="K16" s="1"/>
      <c r="L16" s="1"/>
      <c r="N16" s="1"/>
    </row>
    <row r="17" spans="1:14" s="2" customFormat="1" ht="20.100000000000001" customHeight="1" x14ac:dyDescent="0.2">
      <c r="A17" s="19" t="s">
        <v>59</v>
      </c>
      <c r="B17" s="20">
        <v>1</v>
      </c>
      <c r="C17" s="20">
        <v>6</v>
      </c>
      <c r="D17" s="20">
        <v>212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1">
        <v>0</v>
      </c>
      <c r="K17" s="1"/>
      <c r="L17" s="1"/>
      <c r="N17" s="1"/>
    </row>
    <row r="18" spans="1:14" s="2" customFormat="1" ht="23.45" customHeight="1" x14ac:dyDescent="0.2">
      <c r="A18" s="17" t="s">
        <v>45</v>
      </c>
      <c r="B18" s="15">
        <f t="shared" ref="B18:J18" si="3">B19+B43</f>
        <v>512</v>
      </c>
      <c r="C18" s="15">
        <f t="shared" si="3"/>
        <v>1710</v>
      </c>
      <c r="D18" s="15">
        <f t="shared" si="3"/>
        <v>27276</v>
      </c>
      <c r="E18" s="15">
        <f t="shared" si="3"/>
        <v>36</v>
      </c>
      <c r="F18" s="15">
        <f t="shared" si="3"/>
        <v>224</v>
      </c>
      <c r="G18" s="15">
        <f t="shared" si="3"/>
        <v>4018</v>
      </c>
      <c r="H18" s="15">
        <f t="shared" si="3"/>
        <v>90</v>
      </c>
      <c r="I18" s="15">
        <f t="shared" si="3"/>
        <v>7013</v>
      </c>
      <c r="J18" s="16">
        <f t="shared" si="3"/>
        <v>138933</v>
      </c>
      <c r="K18" s="1"/>
      <c r="L18" s="1"/>
    </row>
    <row r="19" spans="1:14" s="2" customFormat="1" ht="23.45" customHeight="1" x14ac:dyDescent="0.2">
      <c r="A19" s="18" t="s">
        <v>45</v>
      </c>
      <c r="B19" s="15">
        <f>SUM(B20:B42)</f>
        <v>487</v>
      </c>
      <c r="C19" s="15">
        <f>SUM(C20:C42)</f>
        <v>1568</v>
      </c>
      <c r="D19" s="15">
        <f t="shared" ref="D19:J19" si="4">SUM(D20:D42)</f>
        <v>23391</v>
      </c>
      <c r="E19" s="15">
        <f t="shared" si="4"/>
        <v>33</v>
      </c>
      <c r="F19" s="15">
        <f t="shared" si="4"/>
        <v>200</v>
      </c>
      <c r="G19" s="15">
        <f t="shared" si="4"/>
        <v>3138</v>
      </c>
      <c r="H19" s="15">
        <f t="shared" si="4"/>
        <v>87</v>
      </c>
      <c r="I19" s="15">
        <f t="shared" si="4"/>
        <v>6963</v>
      </c>
      <c r="J19" s="16">
        <f t="shared" si="4"/>
        <v>138500</v>
      </c>
      <c r="K19" s="1"/>
      <c r="L19" s="1"/>
    </row>
    <row r="20" spans="1:14" s="25" customFormat="1" ht="21" customHeight="1" x14ac:dyDescent="0.2">
      <c r="A20" s="19" t="s">
        <v>12</v>
      </c>
      <c r="B20" s="20">
        <v>61</v>
      </c>
      <c r="C20" s="20">
        <v>236</v>
      </c>
      <c r="D20" s="20">
        <v>5870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1">
        <v>0</v>
      </c>
      <c r="K20" s="37"/>
      <c r="L20" s="37"/>
    </row>
    <row r="21" spans="1:14" s="25" customFormat="1" ht="21" customHeight="1" x14ac:dyDescent="0.2">
      <c r="A21" s="19" t="s">
        <v>48</v>
      </c>
      <c r="B21" s="20">
        <v>1</v>
      </c>
      <c r="C21" s="20">
        <v>5</v>
      </c>
      <c r="D21" s="20">
        <v>31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1">
        <v>0</v>
      </c>
      <c r="K21" s="37"/>
      <c r="L21" s="37"/>
    </row>
    <row r="22" spans="1:14" s="25" customFormat="1" ht="20.100000000000001" customHeight="1" x14ac:dyDescent="0.2">
      <c r="A22" s="19" t="s">
        <v>62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1</v>
      </c>
      <c r="I22" s="20">
        <v>470</v>
      </c>
      <c r="J22" s="21">
        <v>25198</v>
      </c>
      <c r="K22" s="37"/>
      <c r="L22" s="37"/>
    </row>
    <row r="23" spans="1:14" s="25" customFormat="1" ht="20.100000000000001" customHeight="1" x14ac:dyDescent="0.2">
      <c r="A23" s="19" t="s">
        <v>24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1</v>
      </c>
      <c r="I23" s="20">
        <v>576</v>
      </c>
      <c r="J23" s="21">
        <v>8583</v>
      </c>
      <c r="K23" s="37"/>
      <c r="L23" s="37"/>
    </row>
    <row r="24" spans="1:14" s="25" customFormat="1" ht="20.100000000000001" customHeight="1" x14ac:dyDescent="0.2">
      <c r="A24" s="19" t="s">
        <v>25</v>
      </c>
      <c r="B24" s="20">
        <v>36</v>
      </c>
      <c r="C24" s="20">
        <v>98</v>
      </c>
      <c r="D24" s="20">
        <v>668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1">
        <v>0</v>
      </c>
      <c r="K24" s="37"/>
      <c r="L24" s="37"/>
    </row>
    <row r="25" spans="1:14" s="25" customFormat="1" ht="20.100000000000001" customHeight="1" x14ac:dyDescent="0.2">
      <c r="A25" s="19" t="s">
        <v>26</v>
      </c>
      <c r="B25" s="20">
        <v>27</v>
      </c>
      <c r="C25" s="20">
        <v>78</v>
      </c>
      <c r="D25" s="20">
        <v>1029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1">
        <v>0</v>
      </c>
      <c r="K25" s="37"/>
      <c r="L25" s="37"/>
    </row>
    <row r="26" spans="1:14" s="25" customFormat="1" ht="20.100000000000001" customHeight="1" x14ac:dyDescent="0.2">
      <c r="A26" s="19" t="s">
        <v>27</v>
      </c>
      <c r="B26" s="20">
        <v>0</v>
      </c>
      <c r="C26" s="20">
        <v>0</v>
      </c>
      <c r="D26" s="20">
        <v>0</v>
      </c>
      <c r="E26" s="20">
        <v>1</v>
      </c>
      <c r="F26" s="20">
        <v>8</v>
      </c>
      <c r="G26" s="20">
        <v>38</v>
      </c>
      <c r="H26" s="20">
        <v>1</v>
      </c>
      <c r="I26" s="20">
        <v>224</v>
      </c>
      <c r="J26" s="21">
        <v>1367</v>
      </c>
      <c r="K26" s="37"/>
      <c r="L26" s="37"/>
    </row>
    <row r="27" spans="1:14" s="25" customFormat="1" ht="20.100000000000001" customHeight="1" x14ac:dyDescent="0.2">
      <c r="A27" s="19" t="s">
        <v>28</v>
      </c>
      <c r="B27" s="20">
        <v>6</v>
      </c>
      <c r="C27" s="20">
        <v>18</v>
      </c>
      <c r="D27" s="20">
        <v>178</v>
      </c>
      <c r="E27" s="20">
        <v>0</v>
      </c>
      <c r="F27" s="20">
        <v>0</v>
      </c>
      <c r="G27" s="20">
        <v>0</v>
      </c>
      <c r="H27" s="20">
        <v>1</v>
      </c>
      <c r="I27" s="20">
        <v>120</v>
      </c>
      <c r="J27" s="21">
        <v>731</v>
      </c>
      <c r="K27" s="37"/>
      <c r="L27" s="37"/>
    </row>
    <row r="28" spans="1:14" s="25" customFormat="1" ht="20.100000000000001" customHeight="1" x14ac:dyDescent="0.2">
      <c r="A28" s="19" t="s">
        <v>29</v>
      </c>
      <c r="B28" s="20">
        <v>4</v>
      </c>
      <c r="C28" s="20">
        <v>16</v>
      </c>
      <c r="D28" s="20">
        <v>419</v>
      </c>
      <c r="E28" s="20">
        <v>0</v>
      </c>
      <c r="F28" s="20">
        <v>0</v>
      </c>
      <c r="G28" s="20">
        <v>0</v>
      </c>
      <c r="H28" s="20">
        <v>4</v>
      </c>
      <c r="I28" s="20">
        <v>994</v>
      </c>
      <c r="J28" s="21">
        <v>16269</v>
      </c>
      <c r="K28" s="37"/>
      <c r="L28" s="37"/>
    </row>
    <row r="29" spans="1:14" s="25" customFormat="1" ht="20.100000000000001" customHeight="1" x14ac:dyDescent="0.2">
      <c r="A29" s="19" t="s">
        <v>30</v>
      </c>
      <c r="B29" s="20">
        <v>40</v>
      </c>
      <c r="C29" s="20">
        <v>138</v>
      </c>
      <c r="D29" s="20">
        <v>2515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1">
        <v>0</v>
      </c>
      <c r="K29" s="37"/>
      <c r="L29" s="37"/>
    </row>
    <row r="30" spans="1:14" s="25" customFormat="1" ht="20.100000000000001" customHeight="1" x14ac:dyDescent="0.2">
      <c r="A30" s="19" t="s">
        <v>31</v>
      </c>
      <c r="B30" s="20">
        <v>100</v>
      </c>
      <c r="C30" s="20">
        <v>373</v>
      </c>
      <c r="D30" s="20">
        <v>4470</v>
      </c>
      <c r="E30" s="20">
        <v>0</v>
      </c>
      <c r="F30" s="20">
        <v>0</v>
      </c>
      <c r="G30" s="20">
        <v>0</v>
      </c>
      <c r="H30" s="20">
        <v>48</v>
      </c>
      <c r="I30" s="20">
        <v>1336</v>
      </c>
      <c r="J30" s="21">
        <v>16638</v>
      </c>
      <c r="K30" s="37"/>
      <c r="L30" s="37"/>
    </row>
    <row r="31" spans="1:14" s="25" customFormat="1" ht="20.100000000000001" customHeight="1" x14ac:dyDescent="0.2">
      <c r="A31" s="19" t="s">
        <v>32</v>
      </c>
      <c r="B31" s="20">
        <v>26</v>
      </c>
      <c r="C31" s="20">
        <v>68</v>
      </c>
      <c r="D31" s="20">
        <v>541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1">
        <v>0</v>
      </c>
      <c r="K31" s="37"/>
      <c r="L31" s="37"/>
    </row>
    <row r="32" spans="1:14" s="25" customFormat="1" ht="20.100000000000001" customHeight="1" x14ac:dyDescent="0.2">
      <c r="A32" s="19" t="s">
        <v>33</v>
      </c>
      <c r="B32" s="20">
        <v>130</v>
      </c>
      <c r="C32" s="20">
        <v>388</v>
      </c>
      <c r="D32" s="20">
        <v>5806</v>
      </c>
      <c r="E32" s="20">
        <v>32</v>
      </c>
      <c r="F32" s="20">
        <v>192</v>
      </c>
      <c r="G32" s="20">
        <v>3100</v>
      </c>
      <c r="H32" s="20">
        <v>7</v>
      </c>
      <c r="I32" s="20">
        <v>190</v>
      </c>
      <c r="J32" s="21">
        <v>4372</v>
      </c>
      <c r="K32" s="37"/>
      <c r="L32" s="37"/>
    </row>
    <row r="33" spans="1:26" s="25" customFormat="1" ht="20.100000000000001" customHeight="1" x14ac:dyDescent="0.2">
      <c r="A33" s="19" t="s">
        <v>34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1</v>
      </c>
      <c r="I33" s="20">
        <v>120</v>
      </c>
      <c r="J33" s="21">
        <v>1509</v>
      </c>
      <c r="K33" s="37"/>
      <c r="L33" s="37"/>
    </row>
    <row r="34" spans="1:26" s="25" customFormat="1" ht="20.100000000000001" customHeight="1" x14ac:dyDescent="0.2">
      <c r="A34" s="19" t="s">
        <v>35</v>
      </c>
      <c r="B34" s="20">
        <v>6</v>
      </c>
      <c r="C34" s="20">
        <v>13</v>
      </c>
      <c r="D34" s="20">
        <v>110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1">
        <v>0</v>
      </c>
      <c r="K34" s="37"/>
      <c r="L34" s="37"/>
    </row>
    <row r="35" spans="1:26" s="25" customFormat="1" ht="20.100000000000001" customHeight="1" x14ac:dyDescent="0.2">
      <c r="A35" s="19" t="s">
        <v>36</v>
      </c>
      <c r="B35" s="20">
        <v>1</v>
      </c>
      <c r="C35" s="20">
        <v>5</v>
      </c>
      <c r="D35" s="20">
        <v>244</v>
      </c>
      <c r="E35" s="20">
        <v>0</v>
      </c>
      <c r="F35" s="20">
        <v>0</v>
      </c>
      <c r="G35" s="20">
        <v>0</v>
      </c>
      <c r="H35" s="20">
        <v>1</v>
      </c>
      <c r="I35" s="20">
        <v>351</v>
      </c>
      <c r="J35" s="21">
        <v>5557</v>
      </c>
      <c r="K35" s="37"/>
      <c r="L35" s="37"/>
    </row>
    <row r="36" spans="1:26" s="25" customFormat="1" ht="20.100000000000001" customHeight="1" x14ac:dyDescent="0.2">
      <c r="A36" s="19" t="s">
        <v>37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3</v>
      </c>
      <c r="I36" s="20">
        <v>501</v>
      </c>
      <c r="J36" s="21">
        <v>3038</v>
      </c>
      <c r="K36" s="37"/>
      <c r="L36" s="37"/>
    </row>
    <row r="37" spans="1:26" s="25" customFormat="1" ht="20.100000000000001" customHeight="1" x14ac:dyDescent="0.2">
      <c r="A37" s="19" t="s">
        <v>60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2</v>
      </c>
      <c r="I37" s="20">
        <v>221</v>
      </c>
      <c r="J37" s="21">
        <v>7171</v>
      </c>
      <c r="K37" s="37"/>
      <c r="L37" s="37"/>
    </row>
    <row r="38" spans="1:26" s="25" customFormat="1" ht="20.100000000000001" customHeight="1" x14ac:dyDescent="0.2">
      <c r="A38" s="19" t="s">
        <v>38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8</v>
      </c>
      <c r="I38" s="20">
        <v>1528</v>
      </c>
      <c r="J38" s="21">
        <v>39517</v>
      </c>
      <c r="K38" s="37"/>
      <c r="L38" s="37"/>
    </row>
    <row r="39" spans="1:26" s="25" customFormat="1" ht="20.100000000000001" customHeight="1" x14ac:dyDescent="0.2">
      <c r="A39" s="19" t="s">
        <v>61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2</v>
      </c>
      <c r="I39" s="20">
        <v>199</v>
      </c>
      <c r="J39" s="21">
        <v>5275</v>
      </c>
      <c r="K39" s="37"/>
      <c r="L39" s="37"/>
    </row>
    <row r="40" spans="1:26" s="25" customFormat="1" ht="20.100000000000001" customHeight="1" x14ac:dyDescent="0.2">
      <c r="A40" s="19" t="s">
        <v>39</v>
      </c>
      <c r="B40" s="20">
        <v>9</v>
      </c>
      <c r="C40" s="20">
        <v>17</v>
      </c>
      <c r="D40" s="20">
        <v>153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1">
        <v>0</v>
      </c>
      <c r="K40" s="37"/>
      <c r="L40" s="37"/>
    </row>
    <row r="41" spans="1:26" s="25" customFormat="1" ht="20.100000000000001" customHeight="1" x14ac:dyDescent="0.2">
      <c r="A41" s="19" t="s">
        <v>40</v>
      </c>
      <c r="B41" s="20">
        <v>23</v>
      </c>
      <c r="C41" s="20">
        <v>69</v>
      </c>
      <c r="D41" s="20">
        <v>681</v>
      </c>
      <c r="E41" s="20">
        <v>0</v>
      </c>
      <c r="F41" s="20">
        <v>0</v>
      </c>
      <c r="G41" s="20">
        <v>0</v>
      </c>
      <c r="H41" s="20">
        <v>6</v>
      </c>
      <c r="I41" s="20">
        <v>128</v>
      </c>
      <c r="J41" s="21">
        <v>3171</v>
      </c>
      <c r="K41" s="37"/>
      <c r="L41" s="37"/>
    </row>
    <row r="42" spans="1:26" s="25" customFormat="1" ht="20.100000000000001" customHeight="1" x14ac:dyDescent="0.2">
      <c r="A42" s="19" t="s">
        <v>41</v>
      </c>
      <c r="B42" s="20">
        <v>17</v>
      </c>
      <c r="C42" s="20">
        <v>46</v>
      </c>
      <c r="D42" s="20">
        <v>676</v>
      </c>
      <c r="E42" s="20">
        <v>0</v>
      </c>
      <c r="F42" s="20">
        <v>0</v>
      </c>
      <c r="G42" s="20">
        <v>0</v>
      </c>
      <c r="H42" s="20">
        <v>1</v>
      </c>
      <c r="I42" s="20">
        <v>5</v>
      </c>
      <c r="J42" s="21">
        <v>104</v>
      </c>
      <c r="K42" s="37"/>
      <c r="L42" s="37"/>
    </row>
    <row r="43" spans="1:26" s="2" customFormat="1" ht="24" customHeight="1" x14ac:dyDescent="0.2">
      <c r="A43" s="18" t="s">
        <v>47</v>
      </c>
      <c r="B43" s="15">
        <f>SUM(B44:B47)</f>
        <v>25</v>
      </c>
      <c r="C43" s="15">
        <f t="shared" ref="C43:J43" si="5">SUM(C44:C47)</f>
        <v>142</v>
      </c>
      <c r="D43" s="15">
        <f t="shared" si="5"/>
        <v>3885</v>
      </c>
      <c r="E43" s="15">
        <f t="shared" si="5"/>
        <v>3</v>
      </c>
      <c r="F43" s="15">
        <f t="shared" si="5"/>
        <v>24</v>
      </c>
      <c r="G43" s="15">
        <f t="shared" si="5"/>
        <v>880</v>
      </c>
      <c r="H43" s="15">
        <f t="shared" si="5"/>
        <v>3</v>
      </c>
      <c r="I43" s="15">
        <f t="shared" si="5"/>
        <v>50</v>
      </c>
      <c r="J43" s="16">
        <f t="shared" si="5"/>
        <v>433</v>
      </c>
      <c r="K43" s="1"/>
      <c r="L43" s="1"/>
    </row>
    <row r="44" spans="1:26" s="2" customFormat="1" ht="20.100000000000001" customHeight="1" x14ac:dyDescent="0.2">
      <c r="A44" s="22" t="s">
        <v>65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1</v>
      </c>
      <c r="I44" s="20">
        <v>24</v>
      </c>
      <c r="J44" s="21">
        <v>71</v>
      </c>
      <c r="K44" s="1"/>
      <c r="L44" s="1"/>
    </row>
    <row r="45" spans="1:26" s="2" customFormat="1" ht="20.100000000000001" customHeight="1" x14ac:dyDescent="0.2">
      <c r="A45" s="22" t="s">
        <v>42</v>
      </c>
      <c r="B45" s="20">
        <v>3</v>
      </c>
      <c r="C45" s="20">
        <v>4</v>
      </c>
      <c r="D45" s="20">
        <v>20</v>
      </c>
      <c r="E45" s="20">
        <v>0</v>
      </c>
      <c r="F45" s="20">
        <v>0</v>
      </c>
      <c r="G45" s="20">
        <v>0</v>
      </c>
      <c r="H45" s="20">
        <v>2</v>
      </c>
      <c r="I45" s="20">
        <v>26</v>
      </c>
      <c r="J45" s="21">
        <v>362</v>
      </c>
      <c r="K45" s="1"/>
      <c r="L45" s="1"/>
    </row>
    <row r="46" spans="1:26" s="2" customFormat="1" ht="20.100000000000001" customHeight="1" x14ac:dyDescent="0.2">
      <c r="A46" s="22" t="s">
        <v>49</v>
      </c>
      <c r="B46" s="20">
        <v>1</v>
      </c>
      <c r="C46" s="20">
        <v>6</v>
      </c>
      <c r="D46" s="20">
        <v>298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1">
        <v>0</v>
      </c>
      <c r="K46" s="1"/>
      <c r="L46" s="1"/>
    </row>
    <row r="47" spans="1:26" s="2" customFormat="1" ht="20.100000000000001" customHeight="1" x14ac:dyDescent="0.2">
      <c r="A47" s="22" t="s">
        <v>43</v>
      </c>
      <c r="B47" s="20">
        <v>21</v>
      </c>
      <c r="C47" s="20">
        <v>132</v>
      </c>
      <c r="D47" s="20">
        <v>3567</v>
      </c>
      <c r="E47" s="20">
        <v>3</v>
      </c>
      <c r="F47" s="20">
        <v>24</v>
      </c>
      <c r="G47" s="20">
        <v>880</v>
      </c>
      <c r="H47" s="20">
        <v>0</v>
      </c>
      <c r="I47" s="20">
        <v>0</v>
      </c>
      <c r="J47" s="21">
        <v>0</v>
      </c>
      <c r="K47" s="1"/>
      <c r="L47" s="1"/>
    </row>
    <row r="48" spans="1:26" ht="26.25" customHeight="1" x14ac:dyDescent="0.2">
      <c r="A48" s="17" t="s">
        <v>13</v>
      </c>
      <c r="B48" s="15">
        <f t="shared" ref="B48:J48" si="6">B49+B55</f>
        <v>374</v>
      </c>
      <c r="C48" s="15">
        <f t="shared" si="6"/>
        <v>1383</v>
      </c>
      <c r="D48" s="15">
        <f t="shared" si="6"/>
        <v>23311</v>
      </c>
      <c r="E48" s="15">
        <f t="shared" si="6"/>
        <v>3</v>
      </c>
      <c r="F48" s="15">
        <f t="shared" si="6"/>
        <v>19</v>
      </c>
      <c r="G48" s="15">
        <f t="shared" si="6"/>
        <v>236</v>
      </c>
      <c r="H48" s="15">
        <f t="shared" si="6"/>
        <v>16</v>
      </c>
      <c r="I48" s="15">
        <f t="shared" si="6"/>
        <v>609</v>
      </c>
      <c r="J48" s="16">
        <f t="shared" si="6"/>
        <v>7399</v>
      </c>
      <c r="K48" s="1"/>
      <c r="L48" s="1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6" customHeight="1" x14ac:dyDescent="0.2">
      <c r="A49" s="18" t="s">
        <v>14</v>
      </c>
      <c r="B49" s="15">
        <f t="shared" ref="B49:J49" si="7">SUM(B50:B54)</f>
        <v>159</v>
      </c>
      <c r="C49" s="15">
        <f t="shared" si="7"/>
        <v>571</v>
      </c>
      <c r="D49" s="15">
        <f t="shared" si="7"/>
        <v>8261</v>
      </c>
      <c r="E49" s="15">
        <f t="shared" si="7"/>
        <v>3</v>
      </c>
      <c r="F49" s="15">
        <f t="shared" si="7"/>
        <v>19</v>
      </c>
      <c r="G49" s="15">
        <f t="shared" si="7"/>
        <v>236</v>
      </c>
      <c r="H49" s="15">
        <f t="shared" si="7"/>
        <v>15</v>
      </c>
      <c r="I49" s="15">
        <f t="shared" si="7"/>
        <v>547</v>
      </c>
      <c r="J49" s="16">
        <f t="shared" si="7"/>
        <v>6927</v>
      </c>
      <c r="K49" s="1"/>
      <c r="L49" s="1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2" customFormat="1" ht="20.100000000000001" customHeight="1" x14ac:dyDescent="0.2">
      <c r="A50" s="19" t="s">
        <v>54</v>
      </c>
      <c r="B50" s="20">
        <v>1</v>
      </c>
      <c r="C50" s="20">
        <v>3</v>
      </c>
      <c r="D50" s="20">
        <v>55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1">
        <v>0</v>
      </c>
      <c r="K50" s="1"/>
      <c r="L50" s="1"/>
    </row>
    <row r="51" spans="1:26" s="2" customFormat="1" ht="20.100000000000001" customHeight="1" x14ac:dyDescent="0.2">
      <c r="A51" s="19" t="s">
        <v>15</v>
      </c>
      <c r="B51" s="20">
        <v>38</v>
      </c>
      <c r="C51" s="20">
        <v>114</v>
      </c>
      <c r="D51" s="20">
        <v>455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1">
        <v>0</v>
      </c>
      <c r="K51" s="1"/>
      <c r="L51" s="1"/>
    </row>
    <row r="52" spans="1:26" s="2" customFormat="1" ht="20.100000000000001" customHeight="1" x14ac:dyDescent="0.2">
      <c r="A52" s="19" t="s">
        <v>16</v>
      </c>
      <c r="B52" s="20">
        <v>108</v>
      </c>
      <c r="C52" s="20">
        <v>398</v>
      </c>
      <c r="D52" s="20">
        <v>6992</v>
      </c>
      <c r="E52" s="20">
        <v>2</v>
      </c>
      <c r="F52" s="20">
        <v>12</v>
      </c>
      <c r="G52" s="20">
        <v>41</v>
      </c>
      <c r="H52" s="20">
        <v>3</v>
      </c>
      <c r="I52" s="20">
        <v>195</v>
      </c>
      <c r="J52" s="21">
        <v>477</v>
      </c>
      <c r="K52" s="1"/>
      <c r="L52" s="1"/>
    </row>
    <row r="53" spans="1:26" s="2" customFormat="1" ht="20.100000000000001" customHeight="1" x14ac:dyDescent="0.2">
      <c r="A53" s="19" t="s">
        <v>17</v>
      </c>
      <c r="B53" s="20">
        <v>2</v>
      </c>
      <c r="C53" s="20">
        <v>16</v>
      </c>
      <c r="D53" s="20">
        <v>454</v>
      </c>
      <c r="E53" s="20">
        <v>1</v>
      </c>
      <c r="F53" s="20">
        <v>7</v>
      </c>
      <c r="G53" s="20">
        <v>195</v>
      </c>
      <c r="H53" s="20">
        <v>0</v>
      </c>
      <c r="I53" s="20">
        <v>0</v>
      </c>
      <c r="J53" s="21">
        <v>0</v>
      </c>
      <c r="K53" s="1"/>
      <c r="L53" s="1"/>
    </row>
    <row r="54" spans="1:26" s="2" customFormat="1" ht="20.100000000000001" customHeight="1" x14ac:dyDescent="0.2">
      <c r="A54" s="19" t="s">
        <v>18</v>
      </c>
      <c r="B54" s="20">
        <v>10</v>
      </c>
      <c r="C54" s="20">
        <v>40</v>
      </c>
      <c r="D54" s="20">
        <v>305</v>
      </c>
      <c r="E54" s="20">
        <v>0</v>
      </c>
      <c r="F54" s="20">
        <v>0</v>
      </c>
      <c r="G54" s="20">
        <v>0</v>
      </c>
      <c r="H54" s="20">
        <v>12</v>
      </c>
      <c r="I54" s="20">
        <v>352</v>
      </c>
      <c r="J54" s="21">
        <v>6450</v>
      </c>
      <c r="K54" s="1"/>
      <c r="L54" s="1"/>
    </row>
    <row r="55" spans="1:26" s="2" customFormat="1" ht="21.6" customHeight="1" x14ac:dyDescent="0.2">
      <c r="A55" s="18" t="s">
        <v>46</v>
      </c>
      <c r="B55" s="15">
        <f t="shared" ref="B55:J55" si="8">SUM(B56:B59)</f>
        <v>215</v>
      </c>
      <c r="C55" s="15">
        <f t="shared" si="8"/>
        <v>812</v>
      </c>
      <c r="D55" s="15">
        <f t="shared" si="8"/>
        <v>15050</v>
      </c>
      <c r="E55" s="15">
        <f t="shared" si="8"/>
        <v>0</v>
      </c>
      <c r="F55" s="15">
        <f t="shared" si="8"/>
        <v>0</v>
      </c>
      <c r="G55" s="15">
        <f t="shared" si="8"/>
        <v>0</v>
      </c>
      <c r="H55" s="15">
        <f t="shared" si="8"/>
        <v>1</v>
      </c>
      <c r="I55" s="15">
        <f t="shared" si="8"/>
        <v>62</v>
      </c>
      <c r="J55" s="16">
        <f t="shared" si="8"/>
        <v>472</v>
      </c>
      <c r="K55" s="1"/>
      <c r="L55" s="1"/>
    </row>
    <row r="56" spans="1:26" s="2" customFormat="1" ht="20.100000000000001" customHeight="1" x14ac:dyDescent="0.2">
      <c r="A56" s="19" t="s">
        <v>19</v>
      </c>
      <c r="B56" s="20">
        <v>11</v>
      </c>
      <c r="C56" s="20">
        <v>44</v>
      </c>
      <c r="D56" s="20">
        <v>855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1">
        <v>0</v>
      </c>
      <c r="K56" s="1"/>
      <c r="L56" s="1"/>
    </row>
    <row r="57" spans="1:26" s="2" customFormat="1" ht="20.100000000000001" customHeight="1" x14ac:dyDescent="0.2">
      <c r="A57" s="19" t="s">
        <v>20</v>
      </c>
      <c r="B57" s="20">
        <v>60</v>
      </c>
      <c r="C57" s="20">
        <v>195</v>
      </c>
      <c r="D57" s="20">
        <v>3692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1">
        <v>0</v>
      </c>
      <c r="K57" s="1"/>
      <c r="L57" s="1"/>
    </row>
    <row r="58" spans="1:26" s="2" customFormat="1" ht="20.100000000000001" customHeight="1" x14ac:dyDescent="0.2">
      <c r="A58" s="19" t="s">
        <v>21</v>
      </c>
      <c r="B58" s="20">
        <v>59</v>
      </c>
      <c r="C58" s="20">
        <v>177</v>
      </c>
      <c r="D58" s="20">
        <v>2808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1">
        <v>0</v>
      </c>
      <c r="K58" s="1"/>
      <c r="L58" s="1"/>
    </row>
    <row r="59" spans="1:26" s="2" customFormat="1" ht="20.100000000000001" customHeight="1" x14ac:dyDescent="0.2">
      <c r="A59" s="22" t="s">
        <v>22</v>
      </c>
      <c r="B59" s="20">
        <v>85</v>
      </c>
      <c r="C59" s="20">
        <v>396</v>
      </c>
      <c r="D59" s="20">
        <v>7695</v>
      </c>
      <c r="E59" s="20">
        <v>0</v>
      </c>
      <c r="F59" s="20">
        <v>0</v>
      </c>
      <c r="G59" s="20">
        <v>0</v>
      </c>
      <c r="H59" s="20">
        <v>1</v>
      </c>
      <c r="I59" s="20">
        <v>62</v>
      </c>
      <c r="J59" s="21">
        <v>472</v>
      </c>
      <c r="K59" s="1"/>
      <c r="L59" s="1"/>
    </row>
    <row r="60" spans="1:26" s="2" customFormat="1" ht="9.75" customHeight="1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1"/>
      <c r="K60" s="1"/>
      <c r="L60" s="1"/>
    </row>
    <row r="61" spans="1:26" s="2" customFormat="1" ht="9" customHeight="1" x14ac:dyDescent="0.2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1"/>
      <c r="L61" s="1"/>
    </row>
    <row r="62" spans="1:26" ht="12.75" customHeight="1" x14ac:dyDescent="0.2">
      <c r="A62" s="23" t="s">
        <v>64</v>
      </c>
      <c r="B62" s="23"/>
      <c r="C62" s="23"/>
      <c r="D62" s="24"/>
      <c r="E62" s="24"/>
      <c r="F62" s="24"/>
      <c r="G62" s="24"/>
      <c r="H62" s="24"/>
      <c r="I62" s="25"/>
      <c r="J62" s="25"/>
      <c r="L62" s="8"/>
    </row>
    <row r="63" spans="1:26" ht="15" customHeight="1" x14ac:dyDescent="0.2">
      <c r="A63" s="27" t="s">
        <v>57</v>
      </c>
      <c r="B63" s="27"/>
      <c r="C63" s="27"/>
      <c r="D63" s="27"/>
      <c r="E63" s="27"/>
      <c r="F63" s="26"/>
      <c r="G63" s="26"/>
      <c r="H63" s="26"/>
      <c r="I63" s="26"/>
      <c r="J63" s="26"/>
    </row>
    <row r="64" spans="1:26" ht="15" customHeight="1" x14ac:dyDescent="0.2">
      <c r="A64" s="28" t="s">
        <v>9</v>
      </c>
      <c r="B64" s="29"/>
      <c r="C64" s="29"/>
      <c r="D64" s="29"/>
      <c r="E64" s="29"/>
      <c r="F64" s="29"/>
      <c r="G64" s="29"/>
      <c r="H64" s="29"/>
      <c r="I64" s="26"/>
      <c r="J64" s="26"/>
    </row>
    <row r="65" spans="1:10" ht="15" customHeight="1" x14ac:dyDescent="0.25">
      <c r="A65" s="26" t="s">
        <v>10</v>
      </c>
      <c r="B65" s="26"/>
      <c r="C65" s="26"/>
      <c r="D65" s="26"/>
      <c r="E65" s="26"/>
      <c r="F65" s="26"/>
      <c r="G65" s="26"/>
      <c r="H65" s="26"/>
      <c r="I65" s="26"/>
      <c r="J65" s="26"/>
    </row>
    <row r="66" spans="1:10" ht="12.75" customHeight="1" x14ac:dyDescent="0.25"/>
    <row r="67" spans="1:10" ht="12.75" customHeight="1" x14ac:dyDescent="0.25"/>
    <row r="68" spans="1:10" ht="12.75" customHeight="1" x14ac:dyDescent="0.25"/>
  </sheetData>
  <mergeCells count="11">
    <mergeCell ref="A1:J1"/>
    <mergeCell ref="A2:J2"/>
    <mergeCell ref="A3:J3"/>
    <mergeCell ref="A7:J7"/>
    <mergeCell ref="A5:J5"/>
    <mergeCell ref="A6:J6"/>
    <mergeCell ref="A9:A11"/>
    <mergeCell ref="B9:J9"/>
    <mergeCell ref="B10:D10"/>
    <mergeCell ref="E10:G10"/>
    <mergeCell ref="H10:J10"/>
  </mergeCells>
  <pageMargins left="0.74803149606299213" right="0.74803149606299213" top="0.98425196850393704" bottom="0.98425196850393704" header="0" footer="0"/>
  <pageSetup scale="50" fitToHeight="0" orientation="portrait" r:id="rId1"/>
  <headerFooter alignWithMargins="0"/>
  <ignoredErrors>
    <ignoredError sqref="B55:D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Cuadro_6</vt:lpstr>
      <vt:lpstr>Cuadro_6!Área_de_impresión</vt:lpstr>
      <vt:lpstr>Cuadro_6!Títulos_a_imprimir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ANGULO</dc:creator>
  <cp:lastModifiedBy>FRANKLIN SANTANA</cp:lastModifiedBy>
  <cp:lastPrinted>2022-07-04T19:51:03Z</cp:lastPrinted>
  <dcterms:created xsi:type="dcterms:W3CDTF">2022-03-03T15:16:48Z</dcterms:created>
  <dcterms:modified xsi:type="dcterms:W3CDTF">2022-07-15T14:56:19Z</dcterms:modified>
</cp:coreProperties>
</file>